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rton\Desktop\PREFEITURA\"/>
    </mc:Choice>
  </mc:AlternateContent>
  <xr:revisionPtr revIDLastSave="0" documentId="13_ncr:1_{1749CEAE-3169-4E4C-9AED-414A6C39AD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" l="1"/>
  <c r="N11" i="1"/>
  <c r="N14" i="1" l="1"/>
</calcChain>
</file>

<file path=xl/sharedStrings.xml><?xml version="1.0" encoding="utf-8"?>
<sst xmlns="http://schemas.openxmlformats.org/spreadsheetml/2006/main" count="157" uniqueCount="125">
  <si>
    <t>PREFEITURA MUNICIPAL DE JUCATI/PE
SECRETARIA DE SERVIÇOS PÚBLICOS 
Avenida Rui Barbosa, 175, Centro  - Jucati - Pernambuco - CEP 55398-000</t>
  </si>
  <si>
    <t>MAPA DEMONSTRATIVO DE OBRAS E SERVIÇOS DE ENGENHARIA REALIZADAS NO EXERCÍCIO</t>
  </si>
  <si>
    <t>OBRA OU SERVIÇO</t>
  </si>
  <si>
    <t>DESPESAS NO EXERCÍCIO</t>
  </si>
  <si>
    <t>VALOR PAGO ACUMULADO NA OBRA OU SERVIÇO (R$)</t>
  </si>
  <si>
    <t>SITUAÇÃO</t>
  </si>
  <si>
    <t>MODALIDADE / N° LICITAÇÃO</t>
  </si>
  <si>
    <t>IDENTIFICAÇÃO DA OBRA, SERVIÇO OU AQUISIÇÃO</t>
  </si>
  <si>
    <t>CONVÊNIO</t>
  </si>
  <si>
    <t>CONTRATADO</t>
  </si>
  <si>
    <t>CONTRATO</t>
  </si>
  <si>
    <t>ADITIVO</t>
  </si>
  <si>
    <t>VALOR MEDIDO ACUMULADO (R$)</t>
  </si>
  <si>
    <t>VALOR PAGO ACUMULADO NO EXERCÍCIO (R$)</t>
  </si>
  <si>
    <t>N°</t>
  </si>
  <si>
    <t>CONCEDENTE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</si>
  <si>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</si>
  <si>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</si>
  <si>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</si>
  <si>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</si>
  <si>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</si>
  <si>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</si>
  <si>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</si>
  <si>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</si>
  <si>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07 MESES</t>
  </si>
  <si>
    <t>EM ANDAMENTO</t>
  </si>
  <si>
    <t>12 MESES</t>
  </si>
  <si>
    <t>-</t>
  </si>
  <si>
    <t>06 MESES</t>
  </si>
  <si>
    <t>MIN. DAS CIDADES / CAIXA</t>
  </si>
  <si>
    <r>
      <rPr>
        <b/>
        <sz val="10"/>
        <rFont val="Calibri"/>
        <family val="2"/>
      </rPr>
      <t xml:space="preserve">UNIDADE: </t>
    </r>
    <r>
      <rPr>
        <sz val="10"/>
        <rFont val="Calibri"/>
        <family val="2"/>
      </rPr>
      <t>PREFEITURA MUNICIPAL DE JUCATI/PE</t>
    </r>
  </si>
  <si>
    <r>
      <rPr>
        <b/>
        <sz val="10"/>
        <rFont val="Calibri"/>
        <family val="2"/>
      </rPr>
      <t xml:space="preserve">EXERCÍCIO: </t>
    </r>
    <r>
      <rPr>
        <sz val="10"/>
        <rFont val="Calibri"/>
        <family val="2"/>
      </rPr>
      <t>2019</t>
    </r>
  </si>
  <si>
    <r>
      <rPr>
        <b/>
        <sz val="10"/>
        <rFont val="Calibri"/>
        <family val="2"/>
      </rPr>
      <t xml:space="preserve">UNIDADE ORÇAMENTÁRIA: </t>
    </r>
    <r>
      <rPr>
        <sz val="10"/>
        <rFont val="Calibri"/>
        <family val="2"/>
      </rPr>
      <t>SECRETARIA DE SERVIÇOS PÚBLICOS</t>
    </r>
  </si>
  <si>
    <t>TP 02/2018</t>
  </si>
  <si>
    <t>05.545.366/0001-60</t>
  </si>
  <si>
    <t>CPM CONSTRUTOTA LTDA</t>
  </si>
  <si>
    <t>05.545.366/0001-61</t>
  </si>
  <si>
    <t>14.780.722/0001-10</t>
  </si>
  <si>
    <t>BL CONSTRUTORA E SERVIÇOS LTDA ME</t>
  </si>
  <si>
    <t>FUNASA</t>
  </si>
  <si>
    <t>CONSTRUÇÃO DE MELHORIAS SANITÁRIAS DOMICILIARES DA ZONA RURAL DE JUCATI</t>
  </si>
  <si>
    <t>14/02/2019 (PARALISAÇÃO) 30/11/2019 (REINICÍO)</t>
  </si>
  <si>
    <t>CONSTRUÇÃO DEPAVIMENTAÇÃO EM PARALELEPIPEDO DE DIVERSAS RUAS</t>
  </si>
  <si>
    <t>FEM</t>
  </si>
  <si>
    <t>170/2018</t>
  </si>
  <si>
    <t>CONSTRUTORA INHUMAS LTDA</t>
  </si>
  <si>
    <t>07.353785/0001-25</t>
  </si>
  <si>
    <t>TP 003/2018</t>
  </si>
  <si>
    <t>PARALISADO - FALTA DE RECURSO</t>
  </si>
  <si>
    <t>TP 004/2018</t>
  </si>
  <si>
    <t>CONSTRUÇÃO DE UMA ESCOLA DE UM PAVIMENTO DE 06 SALAS DE AULA COM QUADRA</t>
  </si>
  <si>
    <t>73/2019</t>
  </si>
  <si>
    <t>ALINK ENGENHARIA LTDA</t>
  </si>
  <si>
    <t>FNDE</t>
  </si>
  <si>
    <t>27.068.117/0001-62</t>
  </si>
  <si>
    <t>24 MESES</t>
  </si>
  <si>
    <t xml:space="preserve">18/03/19 (PARALISAÇÃO) 07/07/19 (REINÍCIO)
</t>
  </si>
  <si>
    <t xml:space="preserve">CONSTRUÇÃO DA PRIMEIRA ETAPA DO  CENTRO DE EVENTOS, SEDE DO MUNICÍPIO DE JUCATI- PE. </t>
  </si>
  <si>
    <t xml:space="preserve">CONSTRUÇÃO DA 2º ETAPA DO  CENTRO DE EVENTOS, SEDE DO MUNICÍPIO DE JUCATI- PE. </t>
  </si>
  <si>
    <t>TP 002/2019</t>
  </si>
  <si>
    <t>MIN. DA SAÚDE</t>
  </si>
  <si>
    <t>CONTRATAÇÃO DE EMPRESA DE ENGENHARIA PARA EXECUTAR OS SERVIÇOS DE RECAPEAMENTO ASFALTICO EM CBUQ. EM DIVERSAS DESTE MUNICIPIO</t>
  </si>
  <si>
    <t>TP 003/2019</t>
  </si>
  <si>
    <t>243/2019</t>
  </si>
  <si>
    <t>05 MESES</t>
  </si>
  <si>
    <t>09/10/2019 (PARALIZADO)</t>
  </si>
  <si>
    <t>PARALISADO - AGUARDANDO LIBERAÇÃO DA CAIXA</t>
  </si>
  <si>
    <t>CONTRATAÇÃO DE EMPRESA DE ENGENHARIA PARA EXECUTAR DE PAVIMENTAÇÃO EM PARALELEPIPEDO EM DIVERSAS RUAS DO MUNICIPIO</t>
  </si>
  <si>
    <t>23.593.622/0001-76</t>
  </si>
  <si>
    <t>LINS SERÇOS E CONSTRUTORA LTDA</t>
  </si>
  <si>
    <t>242/2019</t>
  </si>
  <si>
    <t>TP 004/2019</t>
  </si>
  <si>
    <t>CABRAL CONSTRUÇÕES E LOCAÇÕES EIRELI - EPP</t>
  </si>
  <si>
    <t>29.505.771/001-12</t>
  </si>
  <si>
    <t>267/2019</t>
  </si>
  <si>
    <t>TP 005/2019</t>
  </si>
  <si>
    <t>CONSTRATAÇÃO DE EMPRESA DE ENGENHARIA PARA EXECUTAR OS REVITALIZAÇÃO DE PRAÇAS DESTE MUNICIPIO</t>
  </si>
  <si>
    <t>CONSTRATAÇÃO DE EMPRESA DE ENGENHARIA PARA EXECUTAR OS SERVIÇOS DE PAVIMENTAÇÃO EM PARALELEPIPEDO  EM DIVERSAS RUAS DESTE MUNICIPIO</t>
  </si>
  <si>
    <t>29.505.771/001-13</t>
  </si>
  <si>
    <t>268/2019</t>
  </si>
  <si>
    <t>08 MESES</t>
  </si>
  <si>
    <t>MIN. DO TURISMO / CAIXA</t>
  </si>
  <si>
    <t>08/11/2019 (PARALISADO) 05/12/2019 (REINICIO)</t>
  </si>
  <si>
    <t>04/10/2019 (PARALIZADO) 15/12/2019 (REINICIO)</t>
  </si>
  <si>
    <t xml:space="preserve">_______________________________________________________________________                                             José Ednaldo Peixoto de Lima Júnior                                                                                                                                                            CPF - 101.583.884-70                                                                                                                                                                       Secretrário de Serviços Públicos                     </t>
  </si>
  <si>
    <t xml:space="preserve">___________________________________________________________                                   Ewerton Oliveira de Almeida                                                                                                                           CPF - 101.583.884-70                                                                                                                                         Auxiliar Administrativo                     </t>
  </si>
  <si>
    <t>184/2019</t>
  </si>
  <si>
    <t>236/2018</t>
  </si>
  <si>
    <t>201804071-1/2018</t>
  </si>
  <si>
    <t>04 MESES</t>
  </si>
  <si>
    <t>30/2019</t>
  </si>
  <si>
    <t>2017NE 801313</t>
  </si>
  <si>
    <t>372/LOA 2018</t>
  </si>
  <si>
    <t>16/10/2018 (PARALISADO) 02/11/2019 (REINICIO)</t>
  </si>
  <si>
    <t>133/2019</t>
  </si>
  <si>
    <t>CONTRATAÇÃO DE EMPRESA DE ENGENHARIA PARA EXECUTAR OS SERVIÇOS DE REFORMA E REQUALIFICAÇÃO NA UNIDADE BÁSICA DE SAÚDE</t>
  </si>
  <si>
    <t>TP 01/2019</t>
  </si>
  <si>
    <t>10635.8040001/18-012</t>
  </si>
  <si>
    <t>FORT LOCAÇÕES E EDFICAÇÕES EIRELI</t>
  </si>
  <si>
    <t>30.736.637/0001-01</t>
  </si>
  <si>
    <t>20/09/2019 (PARALISADO) 15/12/2019 (REINICIO)</t>
  </si>
  <si>
    <t>TP 001/2017</t>
  </si>
  <si>
    <t>TP 01/2018</t>
  </si>
  <si>
    <t xml:space="preserve">28/07/2018 (PARALISAÇÃO) 25/03/2019 (REINICIO) </t>
  </si>
  <si>
    <t xml:space="preserve">20/06/2019 (PARALISAÇÃO) 25/07/2019 (REINICIO) </t>
  </si>
  <si>
    <t>30/03/2020     (05 MESES)</t>
  </si>
  <si>
    <t>10/30/2020 (10 MESES)</t>
  </si>
  <si>
    <t>02/03/2020 (20 MESES)</t>
  </si>
  <si>
    <t>CONTRATAÇÃO DE EMPRESA DE ENGENHARIA PARA EXECUTAR OS SERVIÇOS DE CONSTRUÇÃO DE UMA ESCOLA INFANTIL CONVENCIONAL TIPO 2 FNDE</t>
  </si>
  <si>
    <t>05.545.366/0001-62</t>
  </si>
  <si>
    <t>CONCLUIDA</t>
  </si>
  <si>
    <t>TP 01/2016</t>
  </si>
  <si>
    <t>002/2016</t>
  </si>
  <si>
    <t>10812/2014</t>
  </si>
  <si>
    <t>15/12/2019 (34 MESES)</t>
  </si>
  <si>
    <t>10/06/2016 (PARALISAÇÃO) 15/08/2016 (REINICIO)</t>
  </si>
  <si>
    <t>Declaramos que, todas as informações contidas nesta planilha são findedignias e estão atualizadas até a data: 20/12/2019</t>
  </si>
  <si>
    <t>TP 02/2015</t>
  </si>
  <si>
    <t>CONTRATAÇÃO DE EMPRESA DE ENGENHARIA PARA CONSTRUÇÃO DE UM CENTRO ADIMINISTRATIVO</t>
  </si>
  <si>
    <t>17.447.279/0001-59</t>
  </si>
  <si>
    <t>CONSTRUMAR ENGENHARIA LTDA ME</t>
  </si>
  <si>
    <t>18/2015</t>
  </si>
  <si>
    <t>0103</t>
  </si>
  <si>
    <t>20/12/2015 (PARALISAÇÃO) 10/01/2019 (REINICIO)</t>
  </si>
  <si>
    <t>25/02/2019 (36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</si>
</sst>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0"/>
      <color rgb="FF000000"/>
      <name val="Times New Roman"/>
      <charset val="204"/>
    </font>
    <font>
      <sz val="18"/>
      <name val="Courier New"/>
      <family val="3"/>
    </font>
    <font>
      <sz val="13.5"/>
      <name val="Courier New"/>
      <family val="3"/>
    </font>
    <font>
      <sz val="10"/>
      <color rgb="FF00000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8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5.5"/>
      <name val="Calibri"/>
      <family val="2"/>
      <scheme val="minor"/>
    </font>
    <font>
      <sz val="5.5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164" fontId="6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right" vertical="center" indent="1" shrinkToFit="1"/>
    </xf>
    <xf numFmtId="2" fontId="6" fillId="0" borderId="2" xfId="0" applyNumberFormat="1" applyFont="1" applyFill="1" applyBorder="1" applyAlignment="1">
      <alignment horizontal="center" vertical="center" shrinkToFit="1"/>
    </xf>
    <xf numFmtId="4" fontId="6" fillId="0" borderId="2" xfId="0" applyNumberFormat="1" applyFont="1" applyFill="1" applyBorder="1" applyAlignment="1">
      <alignment horizontal="right" vertical="center" indent="2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Fill="1" applyBorder="1" applyAlignment="1">
      <alignment horizontal="center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shrinkToFit="1"/>
    </xf>
    <xf numFmtId="4" fontId="8" fillId="0" borderId="6" xfId="0" applyNumberFormat="1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shrinkToFit="1"/>
    </xf>
    <xf numFmtId="2" fontId="6" fillId="0" borderId="6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shrinkToFit="1"/>
    </xf>
    <xf numFmtId="4" fontId="6" fillId="0" borderId="9" xfId="0" applyNumberFormat="1" applyFont="1" applyFill="1" applyBorder="1" applyAlignment="1">
      <alignment horizontal="center" vertical="center" shrinkToFit="1"/>
    </xf>
    <xf numFmtId="2" fontId="6" fillId="0" borderId="9" xfId="0" applyNumberFormat="1" applyFont="1" applyFill="1" applyBorder="1" applyAlignment="1">
      <alignment horizontal="center" vertical="center" shrinkToFit="1"/>
    </xf>
    <xf numFmtId="164" fontId="6" fillId="0" borderId="5" xfId="0" applyNumberFormat="1" applyFont="1" applyFill="1" applyBorder="1" applyAlignment="1">
      <alignment horizontal="center" vertical="center" shrinkToFi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right" vertical="center" indent="1" shrinkToFit="1"/>
    </xf>
    <xf numFmtId="4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 indent="2"/>
    </xf>
    <xf numFmtId="0" fontId="4" fillId="0" borderId="8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indent="7"/>
    </xf>
    <xf numFmtId="0" fontId="9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 indent="5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right" vertical="center" indent="1" shrinkToFit="1"/>
    </xf>
    <xf numFmtId="0" fontId="9" fillId="0" borderId="0" xfId="0" applyFont="1" applyFill="1" applyBorder="1" applyAlignment="1">
      <alignment horizontal="left" vertical="center" wrapText="1" indent="1"/>
    </xf>
    <xf numFmtId="4" fontId="8" fillId="0" borderId="0" xfId="0" applyNumberFormat="1" applyFont="1" applyFill="1" applyBorder="1" applyAlignment="1">
      <alignment horizontal="right" vertical="center" indent="2" shrinkToFi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 indent="5"/>
    </xf>
    <xf numFmtId="16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 indent="1"/>
    </xf>
    <xf numFmtId="4" fontId="11" fillId="0" borderId="0" xfId="0" applyNumberFormat="1" applyFont="1" applyFill="1" applyBorder="1" applyAlignment="1">
      <alignment horizontal="right" vertical="center" indent="2" shrinkToFit="1"/>
    </xf>
    <xf numFmtId="2" fontId="11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 indent="6"/>
    </xf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zoomScale="85" zoomScaleNormal="85" workbookViewId="0">
      <selection activeCell="A23" sqref="A23:Q23"/>
    </sheetView>
  </sheetViews>
  <sheetFormatPr defaultRowHeight="12.75" x14ac:dyDescent="0.2"/>
  <cols>
    <col min="1" max="1" width="15.33203125" customWidth="1"/>
    <col min="2" max="2" width="31.5" customWidth="1"/>
    <col min="3" max="3" width="14.33203125" customWidth="1"/>
    <col min="4" max="4" width="12.6640625" customWidth="1"/>
    <col min="5" max="5" width="16.1640625" customWidth="1"/>
    <col min="6" max="6" width="19.1640625" customWidth="1"/>
    <col min="7" max="7" width="11.6640625" customWidth="1"/>
    <col min="8" max="8" width="12.1640625" bestFit="1" customWidth="1"/>
    <col min="9" max="9" width="9.33203125" customWidth="1"/>
    <col min="10" max="10" width="14.83203125" customWidth="1"/>
    <col min="11" max="11" width="17.1640625" customWidth="1"/>
    <col min="12" max="12" width="14.1640625" customWidth="1"/>
    <col min="13" max="13" width="12.33203125" customWidth="1"/>
    <col min="14" max="14" width="15.33203125" customWidth="1"/>
    <col min="15" max="15" width="15.83203125" customWidth="1"/>
    <col min="16" max="16" width="14.33203125" customWidth="1"/>
    <col min="17" max="17" width="13.83203125" customWidth="1"/>
  </cols>
  <sheetData>
    <row r="1" spans="1:17" ht="28.35" customHeight="1" x14ac:dyDescent="0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9.350000000000001" customHeight="1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25.5" x14ac:dyDescent="0.2">
      <c r="A3" s="62" t="s">
        <v>30</v>
      </c>
      <c r="B3" s="63"/>
      <c r="C3" s="3"/>
      <c r="D3" s="3"/>
      <c r="E3" s="3"/>
      <c r="F3" s="3"/>
      <c r="G3" s="3"/>
      <c r="H3" s="4" t="s">
        <v>31</v>
      </c>
      <c r="I3" s="3"/>
      <c r="J3" s="3"/>
      <c r="K3" s="3"/>
      <c r="L3" s="3"/>
      <c r="M3" s="3"/>
      <c r="N3" s="3"/>
      <c r="O3" s="3"/>
      <c r="P3" s="3"/>
      <c r="Q3" s="3"/>
    </row>
    <row r="4" spans="1:17" ht="12.75" customHeight="1" x14ac:dyDescent="0.2">
      <c r="A4" s="64" t="s">
        <v>32</v>
      </c>
      <c r="B4" s="64"/>
      <c r="C4" s="64"/>
      <c r="D4" s="5"/>
      <c r="E4" s="5"/>
      <c r="F4" s="5"/>
      <c r="G4" s="5"/>
      <c r="H4" s="64"/>
      <c r="I4" s="65"/>
      <c r="J4" s="65"/>
      <c r="K4" s="5"/>
      <c r="L4" s="5"/>
      <c r="M4" s="5"/>
      <c r="N4" s="3"/>
      <c r="O4" s="3"/>
      <c r="P4" s="3"/>
      <c r="Q4" s="5"/>
    </row>
    <row r="5" spans="1:17" x14ac:dyDescent="0.2">
      <c r="A5" s="68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8" t="s">
        <v>3</v>
      </c>
      <c r="O5" s="78"/>
      <c r="P5" s="78"/>
      <c r="Q5" s="70" t="s">
        <v>5</v>
      </c>
    </row>
    <row r="6" spans="1:17" x14ac:dyDescent="0.2">
      <c r="A6" s="73" t="s">
        <v>6</v>
      </c>
      <c r="B6" s="75" t="s">
        <v>7</v>
      </c>
      <c r="C6" s="68" t="s">
        <v>8</v>
      </c>
      <c r="D6" s="77"/>
      <c r="E6" s="68" t="s">
        <v>9</v>
      </c>
      <c r="F6" s="77"/>
      <c r="G6" s="68" t="s">
        <v>10</v>
      </c>
      <c r="H6" s="69"/>
      <c r="I6" s="69"/>
      <c r="J6" s="69"/>
      <c r="K6" s="77"/>
      <c r="L6" s="68" t="s">
        <v>11</v>
      </c>
      <c r="M6" s="69"/>
      <c r="N6" s="15"/>
      <c r="O6" s="14"/>
      <c r="P6" s="15"/>
      <c r="Q6" s="71"/>
    </row>
    <row r="7" spans="1:17" ht="63.75" customHeight="1" x14ac:dyDescent="0.2">
      <c r="A7" s="74"/>
      <c r="B7" s="76"/>
      <c r="C7" s="6" t="s">
        <v>14</v>
      </c>
      <c r="D7" s="6" t="s">
        <v>15</v>
      </c>
      <c r="E7" s="6" t="s">
        <v>16</v>
      </c>
      <c r="F7" s="6" t="s">
        <v>17</v>
      </c>
      <c r="G7" s="6" t="s">
        <v>14</v>
      </c>
      <c r="H7" s="6" t="s">
        <v>18</v>
      </c>
      <c r="I7" s="7" t="s">
        <v>19</v>
      </c>
      <c r="J7" s="6" t="s">
        <v>20</v>
      </c>
      <c r="K7" s="6" t="s">
        <v>21</v>
      </c>
      <c r="L7" s="6" t="s">
        <v>22</v>
      </c>
      <c r="M7" s="6" t="s">
        <v>23</v>
      </c>
      <c r="N7" s="56" t="s">
        <v>12</v>
      </c>
      <c r="O7" s="56" t="s">
        <v>13</v>
      </c>
      <c r="P7" s="56" t="s">
        <v>4</v>
      </c>
      <c r="Q7" s="72"/>
    </row>
    <row r="8" spans="1:17" ht="63.75" customHeight="1" x14ac:dyDescent="0.2">
      <c r="A8" s="51" t="s">
        <v>117</v>
      </c>
      <c r="B8" s="50" t="s">
        <v>118</v>
      </c>
      <c r="C8" s="54" t="s">
        <v>122</v>
      </c>
      <c r="D8" s="6" t="s">
        <v>43</v>
      </c>
      <c r="E8" s="6" t="s">
        <v>119</v>
      </c>
      <c r="F8" s="6" t="s">
        <v>120</v>
      </c>
      <c r="G8" s="23" t="s">
        <v>121</v>
      </c>
      <c r="H8" s="49">
        <v>42199</v>
      </c>
      <c r="I8" s="6" t="s">
        <v>28</v>
      </c>
      <c r="J8" s="53">
        <v>676422.06</v>
      </c>
      <c r="K8" s="49" t="s">
        <v>123</v>
      </c>
      <c r="L8" s="6" t="s">
        <v>124</v>
      </c>
      <c r="M8" s="55">
        <v>-57493.67</v>
      </c>
      <c r="N8" s="58">
        <v>618928.39</v>
      </c>
      <c r="O8" s="58">
        <v>87011.839999999997</v>
      </c>
      <c r="P8" s="58">
        <v>618928.39</v>
      </c>
      <c r="Q8" s="52" t="s">
        <v>110</v>
      </c>
    </row>
    <row r="9" spans="1:17" ht="51" x14ac:dyDescent="0.2">
      <c r="A9" s="6" t="s">
        <v>102</v>
      </c>
      <c r="B9" s="6" t="s">
        <v>57</v>
      </c>
      <c r="C9" s="6">
        <v>832299</v>
      </c>
      <c r="D9" s="6" t="s">
        <v>81</v>
      </c>
      <c r="E9" s="6" t="s">
        <v>34</v>
      </c>
      <c r="F9" s="6" t="s">
        <v>35</v>
      </c>
      <c r="G9" s="23" t="s">
        <v>44</v>
      </c>
      <c r="H9" s="8">
        <v>43279</v>
      </c>
      <c r="I9" s="6" t="s">
        <v>24</v>
      </c>
      <c r="J9" s="9">
        <v>348350.52</v>
      </c>
      <c r="K9" s="49" t="s">
        <v>103</v>
      </c>
      <c r="L9" s="6" t="s">
        <v>105</v>
      </c>
      <c r="M9" s="9">
        <v>0</v>
      </c>
      <c r="N9" s="57">
        <v>131961.04</v>
      </c>
      <c r="O9" s="57">
        <v>131961.04</v>
      </c>
      <c r="P9" s="57">
        <v>131961.04</v>
      </c>
      <c r="Q9" s="25" t="s">
        <v>25</v>
      </c>
    </row>
    <row r="10" spans="1:17" ht="51" x14ac:dyDescent="0.2">
      <c r="A10" s="6" t="s">
        <v>33</v>
      </c>
      <c r="B10" s="6" t="s">
        <v>58</v>
      </c>
      <c r="C10" s="6">
        <v>847005</v>
      </c>
      <c r="D10" s="6" t="s">
        <v>81</v>
      </c>
      <c r="E10" s="6" t="s">
        <v>36</v>
      </c>
      <c r="F10" s="20" t="s">
        <v>35</v>
      </c>
      <c r="G10" s="17" t="s">
        <v>86</v>
      </c>
      <c r="H10" s="48">
        <v>43605</v>
      </c>
      <c r="I10" s="6" t="s">
        <v>28</v>
      </c>
      <c r="J10" s="9">
        <v>296787.42</v>
      </c>
      <c r="K10" s="49" t="s">
        <v>104</v>
      </c>
      <c r="L10" s="6" t="s">
        <v>27</v>
      </c>
      <c r="M10" s="9">
        <v>0</v>
      </c>
      <c r="N10" s="10">
        <v>139995.76999999999</v>
      </c>
      <c r="O10" s="10">
        <v>139995.76999999999</v>
      </c>
      <c r="P10" s="10">
        <v>139995.76999999999</v>
      </c>
      <c r="Q10" s="6" t="s">
        <v>25</v>
      </c>
    </row>
    <row r="11" spans="1:17" ht="63.75" x14ac:dyDescent="0.2">
      <c r="A11" s="6" t="s">
        <v>111</v>
      </c>
      <c r="B11" s="6" t="s">
        <v>108</v>
      </c>
      <c r="C11" s="6" t="s">
        <v>113</v>
      </c>
      <c r="D11" s="6" t="s">
        <v>53</v>
      </c>
      <c r="E11" s="6" t="s">
        <v>109</v>
      </c>
      <c r="F11" s="20" t="s">
        <v>35</v>
      </c>
      <c r="G11" s="17" t="s">
        <v>112</v>
      </c>
      <c r="H11" s="48">
        <v>42500</v>
      </c>
      <c r="I11" s="6" t="s">
        <v>80</v>
      </c>
      <c r="J11" s="9">
        <v>1220851.33</v>
      </c>
      <c r="K11" s="49" t="s">
        <v>115</v>
      </c>
      <c r="L11" s="6" t="s">
        <v>114</v>
      </c>
      <c r="M11" s="9">
        <v>0</v>
      </c>
      <c r="N11" s="10">
        <f>J11-95438.11</f>
        <v>1125413.22</v>
      </c>
      <c r="O11" s="12">
        <f>27263.06+147835.13</f>
        <v>175098.19</v>
      </c>
      <c r="P11" s="10">
        <v>1125413.22</v>
      </c>
      <c r="Q11" s="6" t="s">
        <v>110</v>
      </c>
    </row>
    <row r="12" spans="1:17" ht="63.75" x14ac:dyDescent="0.2">
      <c r="A12" s="6" t="s">
        <v>96</v>
      </c>
      <c r="B12" s="6" t="s">
        <v>95</v>
      </c>
      <c r="C12" s="6" t="s">
        <v>97</v>
      </c>
      <c r="D12" s="6" t="s">
        <v>60</v>
      </c>
      <c r="E12" s="6" t="s">
        <v>99</v>
      </c>
      <c r="F12" s="20" t="s">
        <v>98</v>
      </c>
      <c r="G12" s="17" t="s">
        <v>94</v>
      </c>
      <c r="H12" s="48">
        <v>43697</v>
      </c>
      <c r="I12" s="6" t="s">
        <v>28</v>
      </c>
      <c r="J12" s="9">
        <v>176208.1</v>
      </c>
      <c r="K12" s="6" t="s">
        <v>100</v>
      </c>
      <c r="L12" s="6" t="s">
        <v>27</v>
      </c>
      <c r="M12" s="9">
        <v>0</v>
      </c>
      <c r="N12" s="10">
        <v>0</v>
      </c>
      <c r="O12" s="10">
        <v>0</v>
      </c>
      <c r="P12" s="10">
        <v>0</v>
      </c>
      <c r="Q12" s="6" t="s">
        <v>25</v>
      </c>
    </row>
    <row r="13" spans="1:17" ht="65.099999999999994" customHeight="1" x14ac:dyDescent="0.2">
      <c r="A13" s="6" t="s">
        <v>101</v>
      </c>
      <c r="B13" s="6" t="s">
        <v>40</v>
      </c>
      <c r="C13" s="30" t="s">
        <v>91</v>
      </c>
      <c r="D13" s="7" t="s">
        <v>39</v>
      </c>
      <c r="E13" s="6" t="s">
        <v>37</v>
      </c>
      <c r="F13" s="7" t="s">
        <v>38</v>
      </c>
      <c r="G13" s="26" t="s">
        <v>90</v>
      </c>
      <c r="H13" s="8">
        <v>43479</v>
      </c>
      <c r="I13" s="6" t="s">
        <v>26</v>
      </c>
      <c r="J13" s="9">
        <v>425404.27</v>
      </c>
      <c r="K13" s="6" t="s">
        <v>41</v>
      </c>
      <c r="L13" s="18" t="s">
        <v>106</v>
      </c>
      <c r="M13" s="9">
        <v>0</v>
      </c>
      <c r="N13" s="9">
        <v>0</v>
      </c>
      <c r="O13" s="9">
        <v>0</v>
      </c>
      <c r="P13" s="9">
        <v>0</v>
      </c>
      <c r="Q13" s="6" t="s">
        <v>25</v>
      </c>
    </row>
    <row r="14" spans="1:17" ht="65.099999999999994" customHeight="1" x14ac:dyDescent="0.2">
      <c r="A14" s="6" t="s">
        <v>47</v>
      </c>
      <c r="B14" s="6" t="s">
        <v>42</v>
      </c>
      <c r="C14" s="6" t="s">
        <v>92</v>
      </c>
      <c r="D14" s="6" t="s">
        <v>43</v>
      </c>
      <c r="E14" s="6" t="s">
        <v>46</v>
      </c>
      <c r="F14" s="6" t="s">
        <v>45</v>
      </c>
      <c r="G14" s="19" t="s">
        <v>87</v>
      </c>
      <c r="H14" s="8">
        <v>43349</v>
      </c>
      <c r="I14" s="6" t="s">
        <v>89</v>
      </c>
      <c r="J14" s="9">
        <v>81957.78</v>
      </c>
      <c r="K14" s="6" t="s">
        <v>93</v>
      </c>
      <c r="L14" s="6" t="s">
        <v>107</v>
      </c>
      <c r="M14" s="9">
        <v>0</v>
      </c>
      <c r="N14" s="10">
        <f>30520.76+10543.18</f>
        <v>41063.94</v>
      </c>
      <c r="O14" s="10">
        <v>30520.76</v>
      </c>
      <c r="P14" s="10">
        <v>30520.76</v>
      </c>
      <c r="Q14" s="6" t="s">
        <v>48</v>
      </c>
    </row>
    <row r="15" spans="1:17" ht="65.099999999999994" customHeight="1" x14ac:dyDescent="0.2">
      <c r="A15" s="6" t="s">
        <v>49</v>
      </c>
      <c r="B15" s="6" t="s">
        <v>50</v>
      </c>
      <c r="C15" s="6" t="s">
        <v>88</v>
      </c>
      <c r="D15" s="6" t="s">
        <v>53</v>
      </c>
      <c r="E15" s="6" t="s">
        <v>54</v>
      </c>
      <c r="F15" s="7" t="s">
        <v>52</v>
      </c>
      <c r="G15" s="6" t="s">
        <v>51</v>
      </c>
      <c r="H15" s="8">
        <v>43514</v>
      </c>
      <c r="I15" s="6" t="s">
        <v>55</v>
      </c>
      <c r="J15" s="9">
        <v>1602802.92</v>
      </c>
      <c r="K15" s="6" t="s">
        <v>56</v>
      </c>
      <c r="L15" s="6" t="s">
        <v>27</v>
      </c>
      <c r="M15" s="9">
        <v>0</v>
      </c>
      <c r="N15" s="12">
        <v>18206.04</v>
      </c>
      <c r="O15" s="12">
        <v>18206.04</v>
      </c>
      <c r="P15" s="12">
        <v>18206.04</v>
      </c>
      <c r="Q15" s="6" t="s">
        <v>25</v>
      </c>
    </row>
    <row r="16" spans="1:17" ht="65.099999999999994" customHeight="1" x14ac:dyDescent="0.2">
      <c r="A16" s="6" t="s">
        <v>62</v>
      </c>
      <c r="B16" s="22" t="s">
        <v>61</v>
      </c>
      <c r="C16" s="17">
        <v>866907</v>
      </c>
      <c r="D16" s="24" t="s">
        <v>29</v>
      </c>
      <c r="E16" s="6" t="s">
        <v>36</v>
      </c>
      <c r="F16" s="6" t="s">
        <v>35</v>
      </c>
      <c r="G16" s="6" t="s">
        <v>63</v>
      </c>
      <c r="H16" s="8">
        <v>43717</v>
      </c>
      <c r="I16" s="6" t="s">
        <v>64</v>
      </c>
      <c r="J16" s="9">
        <v>597361.98</v>
      </c>
      <c r="K16" s="6" t="s">
        <v>65</v>
      </c>
      <c r="L16" s="13" t="s">
        <v>27</v>
      </c>
      <c r="M16" s="9">
        <v>0</v>
      </c>
      <c r="N16" s="9">
        <v>0</v>
      </c>
      <c r="O16" s="11">
        <v>0</v>
      </c>
      <c r="P16" s="11">
        <v>0</v>
      </c>
      <c r="Q16" s="6" t="s">
        <v>66</v>
      </c>
    </row>
    <row r="17" spans="1:17" ht="65.099999999999994" customHeight="1" x14ac:dyDescent="0.2">
      <c r="A17" s="23" t="s">
        <v>59</v>
      </c>
      <c r="B17" s="23" t="s">
        <v>67</v>
      </c>
      <c r="C17" s="6">
        <v>866916</v>
      </c>
      <c r="D17" s="21" t="s">
        <v>29</v>
      </c>
      <c r="E17" s="25" t="s">
        <v>68</v>
      </c>
      <c r="F17" s="6" t="s">
        <v>69</v>
      </c>
      <c r="G17" s="6" t="s">
        <v>70</v>
      </c>
      <c r="H17" s="8">
        <v>43712</v>
      </c>
      <c r="I17" s="6" t="s">
        <v>64</v>
      </c>
      <c r="J17" s="9">
        <v>511342.68</v>
      </c>
      <c r="K17" s="6" t="s">
        <v>83</v>
      </c>
      <c r="L17" s="13" t="s">
        <v>27</v>
      </c>
      <c r="M17" s="9">
        <v>0</v>
      </c>
      <c r="N17" s="9">
        <v>0</v>
      </c>
      <c r="O17" s="11">
        <v>0</v>
      </c>
      <c r="P17" s="11">
        <v>0</v>
      </c>
      <c r="Q17" s="6" t="s">
        <v>25</v>
      </c>
    </row>
    <row r="18" spans="1:17" ht="65.099999999999994" customHeight="1" x14ac:dyDescent="0.2">
      <c r="A18" s="35" t="s">
        <v>71</v>
      </c>
      <c r="B18" s="36" t="s">
        <v>76</v>
      </c>
      <c r="C18" s="26">
        <v>866921</v>
      </c>
      <c r="D18" s="37" t="s">
        <v>29</v>
      </c>
      <c r="E18" s="37" t="s">
        <v>73</v>
      </c>
      <c r="F18" s="37" t="s">
        <v>72</v>
      </c>
      <c r="G18" s="37" t="s">
        <v>74</v>
      </c>
      <c r="H18" s="38">
        <v>43746</v>
      </c>
      <c r="I18" s="37" t="s">
        <v>64</v>
      </c>
      <c r="J18" s="39">
        <v>465034.36</v>
      </c>
      <c r="K18" s="40" t="s">
        <v>82</v>
      </c>
      <c r="L18" s="41" t="s">
        <v>27</v>
      </c>
      <c r="M18" s="9">
        <v>0</v>
      </c>
      <c r="N18" s="42">
        <v>0</v>
      </c>
      <c r="O18" s="43">
        <v>0</v>
      </c>
      <c r="P18" s="43">
        <v>0</v>
      </c>
      <c r="Q18" s="23" t="s">
        <v>25</v>
      </c>
    </row>
    <row r="19" spans="1:17" ht="65.099999999999994" customHeight="1" x14ac:dyDescent="0.2">
      <c r="A19" s="17" t="s">
        <v>75</v>
      </c>
      <c r="B19" s="28" t="s">
        <v>77</v>
      </c>
      <c r="C19" s="17">
        <v>866915</v>
      </c>
      <c r="D19" s="44" t="s">
        <v>29</v>
      </c>
      <c r="E19" s="44" t="s">
        <v>78</v>
      </c>
      <c r="F19" s="44" t="s">
        <v>72</v>
      </c>
      <c r="G19" s="17" t="s">
        <v>79</v>
      </c>
      <c r="H19" s="45">
        <v>43747</v>
      </c>
      <c r="I19" s="17" t="s">
        <v>64</v>
      </c>
      <c r="J19" s="46">
        <v>202093.77</v>
      </c>
      <c r="K19" s="28" t="s">
        <v>82</v>
      </c>
      <c r="L19" s="17" t="s">
        <v>27</v>
      </c>
      <c r="M19" s="9">
        <v>0</v>
      </c>
      <c r="N19" s="46">
        <v>0</v>
      </c>
      <c r="O19" s="47">
        <v>0</v>
      </c>
      <c r="P19" s="47">
        <v>0</v>
      </c>
      <c r="Q19" s="17" t="s">
        <v>25</v>
      </c>
    </row>
    <row r="20" spans="1:17" ht="65.099999999999994" customHeight="1" x14ac:dyDescent="0.2">
      <c r="A20" s="80" t="s">
        <v>116</v>
      </c>
      <c r="B20" s="80"/>
      <c r="C20" s="80"/>
      <c r="D20" s="80"/>
      <c r="E20" s="80"/>
      <c r="F20" s="80"/>
      <c r="G20" s="80"/>
      <c r="H20" s="80"/>
      <c r="I20" s="80"/>
      <c r="J20" s="33"/>
      <c r="K20" s="27"/>
      <c r="L20" s="16"/>
      <c r="M20" s="16"/>
      <c r="N20" s="33"/>
      <c r="O20" s="34"/>
      <c r="P20" s="34"/>
      <c r="Q20" s="16"/>
    </row>
    <row r="21" spans="1:17" ht="65.099999999999994" customHeight="1" x14ac:dyDescent="0.2">
      <c r="A21" s="16"/>
      <c r="B21" s="27"/>
      <c r="C21" s="66" t="s">
        <v>85</v>
      </c>
      <c r="D21" s="66"/>
      <c r="E21" s="66"/>
      <c r="F21" s="66"/>
      <c r="G21" s="66"/>
      <c r="H21" s="32"/>
      <c r="I21" s="16"/>
      <c r="J21" s="33"/>
      <c r="K21" s="67" t="s">
        <v>84</v>
      </c>
      <c r="L21" s="67"/>
      <c r="M21" s="67"/>
      <c r="N21" s="67"/>
      <c r="O21" s="67"/>
      <c r="P21" s="34"/>
      <c r="Q21" s="16"/>
    </row>
    <row r="22" spans="1:17" ht="65.099999999999994" customHeight="1" x14ac:dyDescent="0.2">
      <c r="A22" s="16"/>
      <c r="B22" s="27"/>
      <c r="C22" s="16"/>
      <c r="D22" s="31"/>
      <c r="E22" s="31"/>
      <c r="F22" s="31"/>
      <c r="G22" s="16"/>
      <c r="H22" s="32"/>
      <c r="I22" s="16"/>
      <c r="J22" s="33"/>
      <c r="K22" s="27"/>
      <c r="L22" s="16"/>
      <c r="M22" s="16"/>
      <c r="N22" s="33"/>
      <c r="O22" s="34"/>
      <c r="P22" s="34"/>
      <c r="Q22" s="16"/>
    </row>
    <row r="23" spans="1:17" ht="28.35" customHeight="1" x14ac:dyDescent="0.2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ht="28.35" customHeight="1" x14ac:dyDescent="0.2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</row>
    <row r="25" spans="1:17" ht="19.350000000000001" customHeight="1" x14ac:dyDescent="0.2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1:17" x14ac:dyDescent="0.2">
      <c r="A26" s="62"/>
      <c r="B26" s="63"/>
      <c r="C26" s="29"/>
      <c r="D26" s="29"/>
      <c r="E26" s="29"/>
      <c r="F26" s="29"/>
      <c r="G26" s="29"/>
      <c r="H26" s="27"/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12.75" customHeight="1" x14ac:dyDescent="0.2">
      <c r="A27" s="62"/>
      <c r="B27" s="63"/>
      <c r="C27" s="29"/>
      <c r="D27" s="29"/>
      <c r="E27" s="29"/>
      <c r="F27" s="29"/>
      <c r="G27" s="29"/>
      <c r="H27" s="81"/>
      <c r="I27" s="81"/>
      <c r="J27" s="81"/>
      <c r="K27" s="29"/>
      <c r="L27" s="29"/>
      <c r="M27" s="29"/>
      <c r="N27" s="29"/>
      <c r="O27" s="29"/>
      <c r="P27" s="29"/>
      <c r="Q27" s="29"/>
    </row>
    <row r="28" spans="1:17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3"/>
      <c r="O28" s="83"/>
      <c r="P28" s="82"/>
      <c r="Q28" s="84"/>
    </row>
    <row r="29" spans="1:17" x14ac:dyDescent="0.2">
      <c r="A29" s="85"/>
      <c r="B29" s="84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5"/>
      <c r="O29" s="82"/>
      <c r="P29" s="82"/>
      <c r="Q29" s="84"/>
    </row>
    <row r="30" spans="1:17" ht="32.85" customHeight="1" x14ac:dyDescent="0.2">
      <c r="A30" s="85"/>
      <c r="B30" s="84"/>
      <c r="C30" s="86"/>
      <c r="D30" s="31"/>
      <c r="E30" s="31"/>
      <c r="F30" s="31"/>
      <c r="G30" s="31"/>
      <c r="H30" s="31"/>
      <c r="I30" s="31"/>
      <c r="J30" s="87"/>
      <c r="K30" s="87"/>
      <c r="L30" s="31"/>
      <c r="M30" s="87"/>
      <c r="N30" s="85"/>
      <c r="O30" s="82"/>
      <c r="P30" s="82"/>
      <c r="Q30" s="84"/>
    </row>
    <row r="31" spans="1:17" ht="65.099999999999994" customHeight="1" x14ac:dyDescent="0.2">
      <c r="A31" s="31"/>
      <c r="B31" s="31"/>
      <c r="C31" s="86"/>
      <c r="D31" s="31"/>
      <c r="E31" s="31"/>
      <c r="F31" s="88"/>
      <c r="G31" s="31"/>
      <c r="H31" s="89"/>
      <c r="I31" s="31"/>
      <c r="J31" s="90"/>
      <c r="K31" s="31"/>
      <c r="L31" s="27"/>
      <c r="M31" s="90"/>
      <c r="N31" s="90"/>
      <c r="O31" s="91"/>
      <c r="P31" s="90"/>
      <c r="Q31" s="31"/>
    </row>
    <row r="32" spans="1:17" ht="65.099999999999994" customHeight="1" x14ac:dyDescent="0.2">
      <c r="A32" s="31"/>
      <c r="B32" s="31"/>
      <c r="C32" s="86"/>
      <c r="D32" s="31"/>
      <c r="E32" s="31"/>
      <c r="F32" s="88"/>
      <c r="G32" s="31"/>
      <c r="H32" s="89"/>
      <c r="I32" s="31"/>
      <c r="J32" s="90"/>
      <c r="K32" s="92"/>
      <c r="L32" s="27"/>
      <c r="M32" s="90"/>
      <c r="N32" s="90"/>
      <c r="O32" s="93"/>
      <c r="P32" s="90"/>
      <c r="Q32" s="31"/>
    </row>
    <row r="33" spans="1:17" ht="65.099999999999994" customHeight="1" x14ac:dyDescent="0.2">
      <c r="A33" s="31"/>
      <c r="B33" s="31"/>
      <c r="C33" s="86"/>
      <c r="D33" s="31"/>
      <c r="E33" s="31"/>
      <c r="F33" s="88"/>
      <c r="G33" s="31"/>
      <c r="H33" s="89"/>
      <c r="I33" s="31"/>
      <c r="J33" s="90"/>
      <c r="K33" s="94"/>
      <c r="L33" s="31"/>
      <c r="M33" s="90"/>
      <c r="N33" s="90"/>
      <c r="O33" s="93"/>
      <c r="P33" s="90"/>
      <c r="Q33" s="31"/>
    </row>
    <row r="34" spans="1:17" ht="65.099999999999994" customHeight="1" x14ac:dyDescent="0.2">
      <c r="A34" s="31"/>
      <c r="B34" s="31"/>
      <c r="C34" s="86"/>
      <c r="D34" s="31"/>
      <c r="E34" s="31"/>
      <c r="F34" s="88"/>
      <c r="G34" s="31"/>
      <c r="H34" s="89"/>
      <c r="I34" s="31"/>
      <c r="J34" s="90"/>
      <c r="K34" s="95"/>
      <c r="L34" s="31"/>
      <c r="M34" s="90"/>
      <c r="N34" s="90"/>
      <c r="O34" s="93"/>
      <c r="P34" s="90"/>
      <c r="Q34" s="31"/>
    </row>
    <row r="35" spans="1:17" ht="65.099999999999994" customHeight="1" x14ac:dyDescent="0.2">
      <c r="A35" s="31"/>
      <c r="B35" s="92"/>
      <c r="C35" s="86"/>
      <c r="D35" s="31"/>
      <c r="E35" s="31"/>
      <c r="F35" s="31"/>
      <c r="G35" s="31"/>
      <c r="H35" s="89"/>
      <c r="I35" s="31"/>
      <c r="J35" s="90"/>
      <c r="K35" s="31"/>
      <c r="L35" s="92"/>
      <c r="M35" s="31"/>
      <c r="N35" s="90"/>
      <c r="O35" s="93"/>
      <c r="P35" s="90"/>
      <c r="Q35" s="31"/>
    </row>
    <row r="36" spans="1:17" ht="65.099999999999994" customHeight="1" x14ac:dyDescent="0.2">
      <c r="A36" s="96"/>
      <c r="B36" s="97"/>
      <c r="C36" s="98"/>
      <c r="D36" s="96"/>
      <c r="E36" s="96"/>
      <c r="F36" s="96"/>
      <c r="G36" s="96"/>
      <c r="H36" s="99"/>
      <c r="I36" s="96"/>
      <c r="J36" s="100"/>
      <c r="K36" s="96"/>
      <c r="L36" s="101"/>
      <c r="M36" s="96"/>
      <c r="N36" s="100"/>
      <c r="O36" s="102"/>
      <c r="P36" s="100"/>
      <c r="Q36" s="96"/>
    </row>
    <row r="37" spans="1:17" ht="65.099999999999994" customHeight="1" x14ac:dyDescent="0.2">
      <c r="A37" s="96"/>
      <c r="B37" s="96"/>
      <c r="C37" s="98"/>
      <c r="D37" s="96"/>
      <c r="E37" s="96"/>
      <c r="F37" s="96"/>
      <c r="G37" s="96"/>
      <c r="H37" s="99"/>
      <c r="I37" s="96"/>
      <c r="J37" s="100"/>
      <c r="K37" s="96"/>
      <c r="L37" s="96"/>
      <c r="M37" s="96"/>
      <c r="N37" s="103"/>
      <c r="O37" s="103"/>
      <c r="P37" s="103"/>
      <c r="Q37" s="96"/>
    </row>
    <row r="38" spans="1:17" ht="65.099999999999994" customHeight="1" x14ac:dyDescent="0.2">
      <c r="A38" s="96"/>
      <c r="B38" s="96"/>
      <c r="C38" s="101"/>
      <c r="D38" s="101"/>
      <c r="E38" s="96"/>
      <c r="F38" s="96"/>
      <c r="G38" s="96"/>
      <c r="H38" s="99"/>
      <c r="I38" s="96"/>
      <c r="J38" s="100"/>
      <c r="K38" s="96"/>
      <c r="L38" s="96"/>
      <c r="M38" s="100"/>
      <c r="N38" s="103"/>
      <c r="O38" s="103"/>
      <c r="P38" s="103"/>
      <c r="Q38" s="96"/>
    </row>
    <row r="39" spans="1:17" ht="65.099999999999994" customHeight="1" x14ac:dyDescent="0.2">
      <c r="A39" s="96"/>
      <c r="B39" s="96"/>
      <c r="C39" s="97"/>
      <c r="D39" s="96"/>
      <c r="E39" s="96"/>
      <c r="F39" s="97"/>
      <c r="G39" s="96"/>
      <c r="H39" s="99"/>
      <c r="I39" s="96"/>
      <c r="J39" s="100"/>
      <c r="K39" s="95"/>
      <c r="L39" s="101"/>
      <c r="M39" s="100"/>
      <c r="N39" s="100"/>
      <c r="O39" s="102"/>
      <c r="P39" s="100"/>
      <c r="Q39" s="97"/>
    </row>
    <row r="40" spans="1:17" ht="65.099999999999994" customHeight="1" x14ac:dyDescent="0.2">
      <c r="A40" s="96"/>
      <c r="B40" s="96"/>
      <c r="C40" s="104"/>
      <c r="D40" s="104"/>
      <c r="E40" s="96"/>
      <c r="F40" s="97"/>
      <c r="G40" s="96"/>
      <c r="H40" s="99"/>
      <c r="I40" s="96"/>
      <c r="J40" s="100"/>
      <c r="K40" s="96"/>
      <c r="L40" s="96"/>
      <c r="M40" s="96"/>
      <c r="N40" s="103"/>
      <c r="O40" s="103"/>
      <c r="P40" s="103"/>
      <c r="Q40" s="96"/>
    </row>
    <row r="41" spans="1:17" ht="24.75" customHeight="1" x14ac:dyDescent="0.2">
      <c r="A41" s="105"/>
      <c r="B41" s="105"/>
      <c r="C41" s="105"/>
      <c r="D41" s="105"/>
      <c r="E41" s="105"/>
      <c r="F41" s="105"/>
      <c r="G41" s="105"/>
      <c r="H41" s="105"/>
    </row>
    <row r="42" spans="1:17" ht="18.75" customHeight="1" x14ac:dyDescent="0.2">
      <c r="A42" s="2"/>
      <c r="B42" s="2"/>
      <c r="C42" s="2"/>
      <c r="D42" s="2"/>
      <c r="E42" s="2"/>
      <c r="F42" s="2"/>
      <c r="G42" s="2"/>
      <c r="H42" s="2"/>
    </row>
    <row r="43" spans="1:17" ht="18.75" customHeight="1" x14ac:dyDescent="0.2">
      <c r="A43" s="1"/>
      <c r="B43" s="1"/>
      <c r="C43" s="1"/>
      <c r="D43" s="1"/>
      <c r="E43" s="1"/>
      <c r="F43" s="1"/>
      <c r="G43" s="1"/>
      <c r="H43" s="1"/>
    </row>
  </sheetData>
  <mergeCells count="36">
    <mergeCell ref="A20:I20"/>
    <mergeCell ref="A27:B27"/>
    <mergeCell ref="H27:J27"/>
    <mergeCell ref="C40:D40"/>
    <mergeCell ref="Q28:Q30"/>
    <mergeCell ref="A29:A30"/>
    <mergeCell ref="B29:B30"/>
    <mergeCell ref="C29:D29"/>
    <mergeCell ref="E29:F29"/>
    <mergeCell ref="G29:K29"/>
    <mergeCell ref="L29:M29"/>
    <mergeCell ref="N29:N30"/>
    <mergeCell ref="O29:O30"/>
    <mergeCell ref="A28:M28"/>
    <mergeCell ref="N28:O28"/>
    <mergeCell ref="A23:Q23"/>
    <mergeCell ref="A25:Q25"/>
    <mergeCell ref="A26:B26"/>
    <mergeCell ref="A24:Q24"/>
    <mergeCell ref="P28:P30"/>
    <mergeCell ref="A1:Q1"/>
    <mergeCell ref="A2:Q2"/>
    <mergeCell ref="A3:B3"/>
    <mergeCell ref="H4:J4"/>
    <mergeCell ref="C21:G21"/>
    <mergeCell ref="K21:O21"/>
    <mergeCell ref="A5:M5"/>
    <mergeCell ref="Q5:Q7"/>
    <mergeCell ref="A6:A7"/>
    <mergeCell ref="B6:B7"/>
    <mergeCell ref="C6:D6"/>
    <mergeCell ref="E6:F6"/>
    <mergeCell ref="G6:K6"/>
    <mergeCell ref="L6:M6"/>
    <mergeCell ref="N5:P5"/>
    <mergeCell ref="A4:C4"/>
  </mergeCells>
  <phoneticPr fontId="7" type="noConversion"/>
  <printOptions horizontalCentered="1" verticalCentered="1"/>
  <pageMargins left="3.937007874015748E-2" right="3.937007874015748E-2" top="0.19685039370078741" bottom="0.19685039370078741" header="0.19685039370078741" footer="0.19685039370078741"/>
  <pageSetup paperSize="9" scale="2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Tribunal de Contas</dc:title>
  <dc:creator>Boniek</dc:creator>
  <cp:lastModifiedBy>Ewerton</cp:lastModifiedBy>
  <cp:lastPrinted>2020-03-17T14:55:34Z</cp:lastPrinted>
  <dcterms:created xsi:type="dcterms:W3CDTF">2020-03-03T17:56:22Z</dcterms:created>
  <dcterms:modified xsi:type="dcterms:W3CDTF">2020-03-23T12:03:33Z</dcterms:modified>
</cp:coreProperties>
</file>