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 /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Windows\ServiceProfiles\NetworkService\AppData\Local\Packages\oice_16_974fa576_32c1d314_2216\AC\Temp\"/>
    </mc:Choice>
  </mc:AlternateContent>
  <xr:revisionPtr revIDLastSave="0" documentId="8_{7FB6C147-4C8B-F244-95A9-7D4EE9CBD33C}" xr6:coauthVersionLast="47" xr6:coauthVersionMax="47" xr10:uidLastSave="{00000000-0000-0000-0000-000000000000}"/>
  <bookViews>
    <workbookView xWindow="-60" yWindow="-60" windowWidth="15480" windowHeight="11640" xr2:uid="{00000000-000D-0000-FFFF-FFFF00000000}"/>
  </bookViews>
  <sheets>
    <sheet name="2022_1_TRI_" sheetId="1" r:id="rId1"/>
    <sheet name="Planilha2" sheetId="2" r:id="rId2"/>
  </sheets>
  <definedNames>
    <definedName name="_xlnm.Print_Area" localSheetId="0">'2022_1_TRI_'!$A$1:$V$14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3" i="2" l="1"/>
  <c r="A23" i="2"/>
  <c r="F16" i="2"/>
  <c r="C13" i="2"/>
  <c r="U11" i="1"/>
  <c r="R11" i="1"/>
</calcChain>
</file>

<file path=xl/sharedStrings.xml><?xml version="1.0" encoding="utf-8"?>
<sst xmlns="http://schemas.openxmlformats.org/spreadsheetml/2006/main" count="254" uniqueCount="161">
  <si>
    <t>MAPA DEMONSTRATIVO DE OBRAS E SERVIÇOS DE ENGENHARIA</t>
  </si>
  <si>
    <t>UNIDADE: PREEFEITURA MUNICIPAL DE BREJÃO</t>
  </si>
  <si>
    <t>UNIDADE ORÇAMENTÁRIA: PREFEITURA MUNICIPAL DE BREJÃO</t>
  </si>
  <si>
    <t>EXERCÍCIO: 2022</t>
  </si>
  <si>
    <t>___________________________________________________</t>
  </si>
  <si>
    <t>PERÍODO REFERENCIAL: 2022</t>
  </si>
  <si>
    <t>Anny Elizabeth Cadengue de Siqueira, 090.152.474-39, Secretária Adjunta de Obras</t>
  </si>
  <si>
    <t>Elisabeth Barros de Santana, 054.926.744-12, Prefeita</t>
  </si>
  <si>
    <t>MODALIDADE / Nº LICITAÇÃO</t>
  </si>
  <si>
    <t>IDENTIFICAÇÃO DA OBRA, SERVIÇO OU AQUISIÇÃO</t>
  </si>
  <si>
    <t>CONVÊNIO</t>
  </si>
  <si>
    <t>CONTRATADO</t>
  </si>
  <si>
    <t>CONTRATO</t>
  </si>
  <si>
    <t>ADITIVO</t>
  </si>
  <si>
    <t>REAJUSTE
(R$)</t>
  </si>
  <si>
    <t>EXECUÇÃO</t>
  </si>
  <si>
    <t>SITUAÇÃO</t>
  </si>
  <si>
    <t>Nº/Ano</t>
  </si>
  <si>
    <t>CONCEDENTE</t>
  </si>
  <si>
    <t>REPASSE
(R$)</t>
  </si>
  <si>
    <t>CONTRAPARTIDA (R$)</t>
  </si>
  <si>
    <t>CNPJ/CPF</t>
  </si>
  <si>
    <t>RAZÃO SOCIAL</t>
  </si>
  <si>
    <t>DATA INÍCIO</t>
  </si>
  <si>
    <t>PRAZO</t>
  </si>
  <si>
    <t>VALOR CONTRATADO (R$)</t>
  </si>
  <si>
    <t>DATA CONCLUSÃO / PARALISAÇÃO</t>
  </si>
  <si>
    <t>PRAZO ADITADO</t>
  </si>
  <si>
    <t>VALOR ADITADO ACUMULADO
(R$)</t>
  </si>
  <si>
    <t>NATUREZA DA DESPESA</t>
  </si>
  <si>
    <t>VALOR MEDIDO ACUMULADO
(R$)</t>
  </si>
  <si>
    <t>VALOR PAGO ACUMULADO NO PERÍODO
(R$)</t>
  </si>
  <si>
    <t>VALOR PAGO ACUMULADO NO EXERCÍCIO
(R$)</t>
  </si>
  <si>
    <t>VALOR  PAGO ACUMULADO NA OBRA OU SERVIÇO
(R$)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</si>
  <si>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</si>
  <si>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</si>
  <si>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</si>
  <si>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</si>
  <si>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</si>
  <si>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</si>
  <si>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</si>
  <si>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</si>
  <si>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</si>
  <si>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</si>
  <si>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</si>
  <si>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</si>
  <si>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</si>
  <si>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</si>
  <si>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</si>
  <si>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</si>
  <si>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</si>
  <si>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</si>
  <si>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</si>
  <si>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(24)</t>
  </si>
  <si>
    <t>(25)</t>
  </si>
  <si>
    <t>(26)</t>
  </si>
  <si>
    <t>DL 004/2021</t>
  </si>
  <si>
    <t>CONTRATAÇÃO DE EMPRESA DE ESPECIALIZAÇÃO PARA LIMPEZA  (DESINFECÇÃO E DESOOBSTRUÇÃO) DE POÇOS TUBULARES</t>
  </si>
  <si>
    <t>X</t>
  </si>
  <si>
    <t>12.711.814/0001-13</t>
  </si>
  <si>
    <t>MEMIDIO FERREIRA LEITE NETO - MULTIPOCOS</t>
  </si>
  <si>
    <t>023-03/2021</t>
  </si>
  <si>
    <t>11/03/2021</t>
  </si>
  <si>
    <t>90 DIAS</t>
  </si>
  <si>
    <t>32.874,12</t>
  </si>
  <si>
    <t>3.3.90.39.00</t>
  </si>
  <si>
    <t>8245.40</t>
  </si>
  <si>
    <t>CONCLUIDO</t>
  </si>
  <si>
    <t>PE 003/2021</t>
  </si>
  <si>
    <t>CONTRATAÇÃO DE EMPRESA DE ENGENHARIA PARA PRESTAREM SERVIÇOS CONTINUOS DE FISCALIZAÇÃO E ELABORAÇÃO DE ORÇAMENTOS</t>
  </si>
  <si>
    <t>07.868.802/0001-67</t>
  </si>
  <si>
    <t>AMORIM CONTRUÇOES E EMPREENDIMENTOS IMOBILIARIOS EIRELI</t>
  </si>
  <si>
    <t>003-02/2021</t>
  </si>
  <si>
    <t>18/02/2021</t>
  </si>
  <si>
    <t>12 MESES</t>
  </si>
  <si>
    <t>49.800,96</t>
  </si>
  <si>
    <t>3.3.3.9.0.39.0241</t>
  </si>
  <si>
    <t>89391,14</t>
  </si>
  <si>
    <t>41800</t>
  </si>
  <si>
    <t>85591.14</t>
  </si>
  <si>
    <t>EM ANDAMENTO</t>
  </si>
  <si>
    <t>CC 001/2021</t>
  </si>
  <si>
    <t>CONTRATAÇÃO DE EMPRESA DE ENGENHARIA PARA A CONSTRUÇÃO DE ESCOLA DE UM PAVIMENTO COM 12 (DOZE) SALAS DE AULA, ESPAÇO URBANO, CONFORME PADRÃO DO FNDE</t>
  </si>
  <si>
    <t>202102512-1</t>
  </si>
  <si>
    <t>FNDE</t>
  </si>
  <si>
    <t>4754857,27</t>
  </si>
  <si>
    <t>4759.62</t>
  </si>
  <si>
    <t>31.290.368/0001-65</t>
  </si>
  <si>
    <t>AVANÇAR CONSTRUTORA LTDA EPP</t>
  </si>
  <si>
    <t>133-10/2021</t>
  </si>
  <si>
    <t>08/10/2021</t>
  </si>
  <si>
    <t>4.712.396,83</t>
  </si>
  <si>
    <t>442.501,10</t>
  </si>
  <si>
    <t>4.4.90.51</t>
  </si>
  <si>
    <t>PE 017/2021</t>
  </si>
  <si>
    <t>CONTRATAÇÃO DE EMPRESA PARA PRESTAÇÃO DE SERVIÇOS DE NATUREZA CONTINUADA, COMPREENDENDO OS SERVIÇOS DE: CAPINA MANUAL E/OU MECANICA, ROÇAGEM MANUAL E/OU MECANICA, REMOÇÃO DE VEGETAÇÃO RASTEIRA, ARBUSTIVA E DE ÁRVORES DE PEQUENO PORTE PARA LIMPEZA DE VIAS, LOGRADOUROS E ÁREAS PÚBLICAS DE TODO MUNICIPIO DE BREJÃO</t>
  </si>
  <si>
    <t>24.416.808/0001-12</t>
  </si>
  <si>
    <t>JM PINTO E AQUINO LTDA</t>
  </si>
  <si>
    <t>132-09/2021</t>
  </si>
  <si>
    <t>22/09/2021</t>
  </si>
  <si>
    <t>198.115,00</t>
  </si>
  <si>
    <t>150 DIAS</t>
  </si>
  <si>
    <t>51.974,70</t>
  </si>
  <si>
    <t>251089,94</t>
  </si>
  <si>
    <t>189419,28</t>
  </si>
  <si>
    <t>TP 001/2021</t>
  </si>
  <si>
    <t>CONTRATAÇÃO DE EMPRESA PARA EXECUÇÃO DOS SERVIÇOS DE PINTURA DA QUADRA POLIESPORTIVA COBERTA DA RUA JOSÉ INÁCIO DOS SANTOS E PINTURA DA COBERTURA DA GARAGEM DOS VEÍCULOS DA PMB.</t>
  </si>
  <si>
    <t>27.056.094/0001-77</t>
  </si>
  <si>
    <t>PRIME SOLUÇÕES E CONSTRUÇÕES EIRELE</t>
  </si>
  <si>
    <t>PMB 001-01/2022</t>
  </si>
  <si>
    <t xml:space="preserve">150 DIAS </t>
  </si>
  <si>
    <t>235.829,15</t>
  </si>
  <si>
    <t>229441,60</t>
  </si>
  <si>
    <t>TP 001/2022</t>
  </si>
  <si>
    <t>CONTRATAÇÃO DE EMPRESA DE ENGENHARIA PARA REALIZAR PAVIMENTAÇÃO DAS RUAS DO MUNICIPIO DE BREJÃO.</t>
  </si>
  <si>
    <t>908795/2020/MDR/CAIXA</t>
  </si>
  <si>
    <t>CAIXA ECONOMICA</t>
  </si>
  <si>
    <t>10.832.528/0001-82</t>
  </si>
  <si>
    <t>CONSTRUTORA HIDRATTA SANEAMENTO LTDA EPP</t>
  </si>
  <si>
    <t>PMB 008-03/2022</t>
  </si>
  <si>
    <t>23/03/2022</t>
  </si>
  <si>
    <t>1.486.288,66</t>
  </si>
  <si>
    <t>DL 002/22</t>
  </si>
  <si>
    <t>ELABORAÇÃO PROJETO EXECUTIVO DE ENGENHARIA COM A FINALIDADE DE ADEQUAÇÕES DAS ESTRADAS VICINAIS MUNICIPIO DE BREJÃO/PE</t>
  </si>
  <si>
    <t>19.993.376/0001-72</t>
  </si>
  <si>
    <t xml:space="preserve">M R SERVICOS E PROJETOS  EIRELI-ME </t>
  </si>
  <si>
    <t>PMB 006-02/2022</t>
  </si>
  <si>
    <t>22/02/2022</t>
  </si>
  <si>
    <t>5 SEMANAS</t>
  </si>
  <si>
    <t>DL 003/22</t>
  </si>
  <si>
    <t>CONTRATAÇÃO DE EMPRESA PARA PRESTAÇÃO DE SERVIÇO DE PERFURAÇÃO DE POÇO TUBULAR PROFUNDO PARA A CAPTAÇÃO DE ÁGUA SUBTERRÂNEA, COM INSTALAÇÃO E FUNCIONAMENTO COM TODOS OS EQUIPAMENTOS NECESSÁRIOS, PARA FUTURA UNIDADE ESCOLAR COM 12 (DOZE) SALAS DE AULA - PADRÃO FNDE</t>
  </si>
  <si>
    <t>JM PINTO E AQUINO LTDA EPP</t>
  </si>
  <si>
    <t>PMB 004-02/2022</t>
  </si>
  <si>
    <t>02/02/2022</t>
  </si>
  <si>
    <t>30 DIAS</t>
  </si>
  <si>
    <t>TP 002/2022</t>
  </si>
  <si>
    <t>EXECUÇÃO DOS SERVIÇOS DE REFORMA DA ESCOLA JOÃO CABRAL SILVA FILHO NO POVOADO SANTA RITA, MUNICÍPIO DE BREJÃO/PE.</t>
  </si>
  <si>
    <t>SECRETARIA DE EDUCAÇÃO DO ESTADO DE PERNAMBUCO</t>
  </si>
  <si>
    <t>11.840,61</t>
  </si>
  <si>
    <t>05.545.366/0001-60</t>
  </si>
  <si>
    <t>CPM CONSTRUTORA LTDA</t>
  </si>
  <si>
    <t>FME/PMB 071-07/2022</t>
  </si>
  <si>
    <t>DL 007/2022</t>
  </si>
  <si>
    <t>ELABORAÇÃO DE PROJETO EXECUTIVO DE ENGENHARIA COM A FINALIDADE DA PAVIMENTAÇÃO EM PARALELEPIPEDOS GRANITICOS NO MUNICIPIO DE BREJAO/PE</t>
  </si>
  <si>
    <t>07.854.421/0001-29</t>
  </si>
  <si>
    <t>ECSEL - EMPRESA DE CONSULTORIA E SERVIÇOS DE ENGENHARIA - LTDA ME</t>
  </si>
  <si>
    <t>PMB 059-06/2022</t>
  </si>
  <si>
    <t>20/06/2022</t>
  </si>
  <si>
    <t>DL 011/2022</t>
  </si>
  <si>
    <t>CONTRATAÇÃO DE EMPRESA DE ENGENHARIA PARA PRESTAÇAO DE SERVIÇO DE ADEQUAÇÃO E MANUTENÇÃO PARA ACADEMIA DA SAUDE, NO MUNICIPIO DE BREJÃO/PE.</t>
  </si>
  <si>
    <t>05.468.317/0001-70</t>
  </si>
  <si>
    <t>A E S CONSTRUTORA ALBUQUERQUE E SOUZA</t>
  </si>
  <si>
    <t>FMS 092-10/2022</t>
  </si>
  <si>
    <t>14/10/2022</t>
  </si>
  <si>
    <t>60 DIAS</t>
  </si>
  <si>
    <t>85931.88</t>
  </si>
  <si>
    <t>DE 013/2022</t>
  </si>
  <si>
    <t>CONTRATAÇÃO DE EMPRESA DE ENGENHARIA PARA PRESTAÇÃO DE SERVIÇO NA CONSTRUÇÃO DE 03 (TRÊS) SALAS DE AULAS NA ESCOLA DULCE MARIA NO MUNICIPIO DE BREJÃO/PE</t>
  </si>
  <si>
    <t>FME/PMB 115-12/2022</t>
  </si>
  <si>
    <t>28/12/2022</t>
  </si>
  <si>
    <t>85667.82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</si>
</sst>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"/>
      <family val="2"/>
    </font>
    <font>
      <sz val="10"/>
      <color rgb="FF000000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/>
    <xf numFmtId="49" fontId="2" fillId="0" borderId="0" xfId="0" applyNumberFormat="1" applyFont="1" applyAlignment="1">
      <alignment horizontal="left" vertical="top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3" xfId="0" applyNumberFormat="1" applyFont="1" applyBorder="1" applyAlignment="1">
      <alignment horizontal="center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top" wrapText="1"/>
    </xf>
    <xf numFmtId="49" fontId="3" fillId="0" borderId="2" xfId="0" applyNumberFormat="1" applyFont="1" applyFill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 wrapText="1"/>
    </xf>
    <xf numFmtId="49" fontId="4" fillId="0" borderId="2" xfId="0" applyNumberFormat="1" applyFont="1" applyBorder="1" applyAlignment="1">
      <alignment horizontal="center" vertical="center" wrapText="1"/>
    </xf>
    <xf numFmtId="14" fontId="4" fillId="0" borderId="2" xfId="0" applyNumberFormat="1" applyFont="1" applyBorder="1" applyAlignment="1">
      <alignment vertical="center"/>
    </xf>
    <xf numFmtId="14" fontId="4" fillId="0" borderId="2" xfId="0" applyNumberFormat="1" applyFont="1" applyBorder="1" applyAlignment="1">
      <alignment horizontal="center" vertical="center"/>
    </xf>
    <xf numFmtId="4" fontId="3" fillId="0" borderId="0" xfId="0" applyNumberFormat="1" applyFont="1" applyAlignment="1">
      <alignment horizontal="center"/>
    </xf>
    <xf numFmtId="2" fontId="0" fillId="0" borderId="0" xfId="0" applyNumberFormat="1"/>
    <xf numFmtId="2" fontId="0" fillId="2" borderId="0" xfId="0" applyNumberFormat="1" applyFill="1"/>
    <xf numFmtId="0" fontId="0" fillId="2" borderId="0" xfId="0" applyFill="1"/>
    <xf numFmtId="0" fontId="0" fillId="0" borderId="0" xfId="0"/>
    <xf numFmtId="49" fontId="3" fillId="0" borderId="1" xfId="0" applyNumberFormat="1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2" fillId="0" borderId="0" xfId="0" applyNumberFormat="1" applyFont="1" applyAlignment="1">
      <alignment horizontal="left" vertical="center" wrapText="1"/>
    </xf>
    <xf numFmtId="49" fontId="3" fillId="0" borderId="0" xfId="0" applyNumberFormat="1" applyFont="1" applyAlignment="1">
      <alignment horizontal="center" vertical="center"/>
    </xf>
    <xf numFmtId="49" fontId="1" fillId="0" borderId="0" xfId="0" applyNumberFormat="1" applyFont="1" applyAlignment="1">
      <alignment horizontal="left" vertical="center" wrapText="1"/>
    </xf>
    <xf numFmtId="49" fontId="2" fillId="0" borderId="0" xfId="0" applyNumberFormat="1" applyFont="1" applyAlignment="1">
      <alignment horizontal="left" vertical="center"/>
    </xf>
  </cellXfs>
  <cellStyles count="1">
    <cellStyle name="Normal" xfId="0" builtinId="0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 /><Relationship Id="rId2" Type="http://schemas.openxmlformats.org/officeDocument/2006/relationships/worksheet" Target="worksheets/sheet2.xml" /><Relationship Id="rId1" Type="http://schemas.openxmlformats.org/officeDocument/2006/relationships/worksheet" Target="worksheets/sheet1.xml" /><Relationship Id="rId6" Type="http://schemas.openxmlformats.org/officeDocument/2006/relationships/calcChain" Target="calcChain.xml" /><Relationship Id="rId5" Type="http://schemas.openxmlformats.org/officeDocument/2006/relationships/sharedStrings" Target="sharedStrings.xml" /><Relationship Id="rId4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38"/>
  <sheetViews>
    <sheetView tabSelected="1" workbookViewId="0">
      <selection sqref="A1:V1"/>
    </sheetView>
  </sheetViews>
  <sheetFormatPr defaultColWidth="11.8671875" defaultRowHeight="12.75" x14ac:dyDescent="0.15"/>
  <cols>
    <col min="1" max="1" width="12.5390625" customWidth="1"/>
    <col min="2" max="2" width="30.4765625" customWidth="1"/>
    <col min="3" max="3" width="11.8671875" customWidth="1"/>
    <col min="4" max="4" width="12.5390625" customWidth="1"/>
    <col min="5" max="5" width="11.8671875" customWidth="1"/>
    <col min="6" max="6" width="15.1015625" customWidth="1"/>
    <col min="7" max="10" width="11.8671875" customWidth="1"/>
    <col min="11" max="11" width="11.73046875" customWidth="1"/>
    <col min="12" max="12" width="15.91015625" bestFit="1" customWidth="1"/>
    <col min="13" max="13" width="12.26953125" customWidth="1"/>
    <col min="14" max="15" width="11.8671875" customWidth="1"/>
    <col min="16" max="16" width="10.515625" customWidth="1"/>
    <col min="17" max="17" width="11.59375" bestFit="1" customWidth="1"/>
    <col min="18" max="18" width="12.40625" customWidth="1"/>
    <col min="19" max="20" width="11.8671875" customWidth="1"/>
    <col min="21" max="21" width="16.5859375" customWidth="1"/>
    <col min="22" max="22" width="10.515625" customWidth="1"/>
    <col min="23" max="23" width="11.8671875" customWidth="1"/>
  </cols>
  <sheetData>
    <row r="1" spans="1:22" ht="17.25" customHeight="1" x14ac:dyDescent="0.15">
      <c r="A1" s="24" t="s">
        <v>0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x14ac:dyDescent="0.15">
      <c r="A2" s="18"/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  <c r="S2" s="18"/>
      <c r="T2" s="18"/>
      <c r="U2" s="18"/>
      <c r="V2" s="18"/>
    </row>
    <row r="3" spans="1:22" x14ac:dyDescent="0.15">
      <c r="A3" s="25" t="s">
        <v>1</v>
      </c>
      <c r="B3" s="25"/>
      <c r="C3" s="25"/>
      <c r="D3" s="25"/>
      <c r="E3" s="25"/>
      <c r="F3" s="25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</row>
    <row r="4" spans="1:22" ht="14.85" customHeight="1" x14ac:dyDescent="0.15">
      <c r="A4" s="22" t="s">
        <v>2</v>
      </c>
      <c r="B4" s="22"/>
      <c r="C4" s="22"/>
      <c r="D4" s="22"/>
      <c r="E4" s="22"/>
      <c r="F4" s="22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</row>
    <row r="5" spans="1:22" ht="14.85" customHeight="1" x14ac:dyDescent="0.15">
      <c r="A5" s="22" t="s">
        <v>3</v>
      </c>
      <c r="B5" s="22"/>
      <c r="C5" s="22"/>
      <c r="D5" s="22"/>
      <c r="E5" s="22"/>
      <c r="F5" s="22"/>
      <c r="G5" s="23" t="s">
        <v>4</v>
      </c>
      <c r="H5" s="23"/>
      <c r="I5" s="23"/>
      <c r="J5" s="23"/>
      <c r="K5" s="23"/>
      <c r="L5" s="23" t="s">
        <v>4</v>
      </c>
      <c r="M5" s="23"/>
      <c r="N5" s="23"/>
      <c r="O5" s="23"/>
      <c r="P5" s="23"/>
      <c r="Q5" s="23" t="s">
        <v>4</v>
      </c>
      <c r="R5" s="23"/>
      <c r="S5" s="23"/>
      <c r="T5" s="23"/>
      <c r="U5" s="23"/>
      <c r="V5" s="1"/>
    </row>
    <row r="6" spans="1:22" ht="14.85" customHeight="1" x14ac:dyDescent="0.15">
      <c r="A6" s="22" t="s">
        <v>5</v>
      </c>
      <c r="B6" s="22"/>
      <c r="C6" s="22"/>
      <c r="D6" s="22"/>
      <c r="E6" s="22"/>
      <c r="F6" s="22"/>
      <c r="G6" s="23" t="s">
        <v>6</v>
      </c>
      <c r="H6" s="23"/>
      <c r="I6" s="23"/>
      <c r="J6" s="23"/>
      <c r="K6" s="23"/>
      <c r="L6" s="23" t="s">
        <v>7</v>
      </c>
      <c r="M6" s="23"/>
      <c r="N6" s="23"/>
      <c r="O6" s="23"/>
      <c r="P6" s="23"/>
      <c r="Q6" s="23" t="s">
        <v>7</v>
      </c>
      <c r="R6" s="23"/>
      <c r="S6" s="23"/>
      <c r="T6" s="23"/>
      <c r="U6" s="23"/>
      <c r="V6" s="1"/>
    </row>
    <row r="7" spans="1:22" x14ac:dyDescent="0.1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</row>
    <row r="8" spans="1:22" ht="14.85" customHeight="1" x14ac:dyDescent="0.15">
      <c r="A8" s="19" t="s">
        <v>8</v>
      </c>
      <c r="B8" s="19" t="s">
        <v>9</v>
      </c>
      <c r="C8" s="20" t="s">
        <v>10</v>
      </c>
      <c r="D8" s="20"/>
      <c r="E8" s="20"/>
      <c r="F8" s="20"/>
      <c r="G8" s="20" t="s">
        <v>11</v>
      </c>
      <c r="H8" s="20"/>
      <c r="I8" s="20" t="s">
        <v>12</v>
      </c>
      <c r="J8" s="20"/>
      <c r="K8" s="20"/>
      <c r="L8" s="20"/>
      <c r="M8" s="20"/>
      <c r="N8" s="20" t="s">
        <v>13</v>
      </c>
      <c r="O8" s="20"/>
      <c r="P8" s="21" t="s">
        <v>14</v>
      </c>
      <c r="Q8" s="20" t="s">
        <v>15</v>
      </c>
      <c r="R8" s="20"/>
      <c r="S8" s="20"/>
      <c r="T8" s="20"/>
      <c r="U8" s="20"/>
      <c r="V8" s="19" t="s">
        <v>16</v>
      </c>
    </row>
    <row r="9" spans="1:22" ht="38.25" x14ac:dyDescent="0.15">
      <c r="A9" s="19"/>
      <c r="B9" s="19"/>
      <c r="C9" s="2" t="s">
        <v>17</v>
      </c>
      <c r="D9" s="2" t="s">
        <v>18</v>
      </c>
      <c r="E9" s="2" t="s">
        <v>19</v>
      </c>
      <c r="F9" s="2" t="s">
        <v>20</v>
      </c>
      <c r="G9" s="2" t="s">
        <v>21</v>
      </c>
      <c r="H9" s="2" t="s">
        <v>22</v>
      </c>
      <c r="I9" s="2" t="s">
        <v>17</v>
      </c>
      <c r="J9" s="2" t="s">
        <v>23</v>
      </c>
      <c r="K9" s="2" t="s">
        <v>24</v>
      </c>
      <c r="L9" s="2" t="s">
        <v>25</v>
      </c>
      <c r="M9" s="2" t="s">
        <v>26</v>
      </c>
      <c r="N9" s="2" t="s">
        <v>27</v>
      </c>
      <c r="O9" s="2" t="s">
        <v>28</v>
      </c>
      <c r="P9" s="21"/>
      <c r="Q9" s="2" t="s">
        <v>29</v>
      </c>
      <c r="R9" s="2" t="s">
        <v>30</v>
      </c>
      <c r="S9" s="2" t="s">
        <v>31</v>
      </c>
      <c r="T9" s="2" t="s">
        <v>32</v>
      </c>
      <c r="U9" s="2" t="s">
        <v>33</v>
      </c>
      <c r="V9" s="19"/>
    </row>
    <row r="10" spans="1:22" x14ac:dyDescent="0.15">
      <c r="A10" s="3" t="s">
        <v>34</v>
      </c>
      <c r="B10" s="3" t="s">
        <v>35</v>
      </c>
      <c r="C10" s="4" t="s">
        <v>36</v>
      </c>
      <c r="D10" s="3" t="s">
        <v>37</v>
      </c>
      <c r="E10" s="3" t="s">
        <v>38</v>
      </c>
      <c r="F10" s="3" t="s">
        <v>39</v>
      </c>
      <c r="G10" s="3" t="s">
        <v>40</v>
      </c>
      <c r="H10" s="3" t="s">
        <v>41</v>
      </c>
      <c r="I10" s="3" t="s">
        <v>42</v>
      </c>
      <c r="J10" s="3" t="s">
        <v>43</v>
      </c>
      <c r="K10" s="3" t="s">
        <v>44</v>
      </c>
      <c r="L10" s="3" t="s">
        <v>45</v>
      </c>
      <c r="M10" s="3" t="s">
        <v>46</v>
      </c>
      <c r="N10" s="3" t="s">
        <v>47</v>
      </c>
      <c r="O10" s="3" t="s">
        <v>48</v>
      </c>
      <c r="P10" s="3" t="s">
        <v>49</v>
      </c>
      <c r="Q10" s="3" t="s">
        <v>50</v>
      </c>
      <c r="R10" s="3" t="s">
        <v>51</v>
      </c>
      <c r="S10" s="3" t="s">
        <v>52</v>
      </c>
      <c r="T10" s="3" t="s">
        <v>53</v>
      </c>
      <c r="U10" s="3" t="s">
        <v>54</v>
      </c>
      <c r="V10" s="3" t="s">
        <v>55</v>
      </c>
    </row>
    <row r="11" spans="1:22" ht="38.25" x14ac:dyDescent="0.15">
      <c r="A11" s="5" t="s">
        <v>56</v>
      </c>
      <c r="B11" s="5" t="s">
        <v>57</v>
      </c>
      <c r="C11" s="5" t="s">
        <v>58</v>
      </c>
      <c r="D11" s="5" t="s">
        <v>58</v>
      </c>
      <c r="E11" s="5" t="s">
        <v>58</v>
      </c>
      <c r="F11" s="5" t="s">
        <v>58</v>
      </c>
      <c r="G11" s="5" t="s">
        <v>59</v>
      </c>
      <c r="H11" s="5" t="s">
        <v>60</v>
      </c>
      <c r="I11" s="6" t="s">
        <v>61</v>
      </c>
      <c r="J11" s="5" t="s">
        <v>62</v>
      </c>
      <c r="K11" s="5" t="s">
        <v>63</v>
      </c>
      <c r="L11" s="5" t="s">
        <v>64</v>
      </c>
      <c r="M11" s="5" t="s">
        <v>58</v>
      </c>
      <c r="N11" s="5" t="s">
        <v>58</v>
      </c>
      <c r="O11" s="5" t="s">
        <v>58</v>
      </c>
      <c r="P11" s="5" t="s">
        <v>58</v>
      </c>
      <c r="Q11" s="5" t="s">
        <v>65</v>
      </c>
      <c r="R11" s="7">
        <f>6081.8+18245.4</f>
        <v>24327.200000000001</v>
      </c>
      <c r="S11" s="7">
        <v>8245.4</v>
      </c>
      <c r="T11" s="5" t="s">
        <v>66</v>
      </c>
      <c r="U11" s="7" t="e">
        <f>T11+6081.4</f>
        <v>#VALUE!</v>
      </c>
      <c r="V11" s="5" t="s">
        <v>67</v>
      </c>
    </row>
    <row r="12" spans="1:22" ht="66" x14ac:dyDescent="0.15">
      <c r="A12" s="5" t="s">
        <v>68</v>
      </c>
      <c r="B12" s="5" t="s">
        <v>69</v>
      </c>
      <c r="C12" s="5" t="s">
        <v>58</v>
      </c>
      <c r="D12" s="5" t="s">
        <v>58</v>
      </c>
      <c r="E12" s="5" t="s">
        <v>58</v>
      </c>
      <c r="F12" s="5" t="s">
        <v>58</v>
      </c>
      <c r="G12" s="5" t="s">
        <v>70</v>
      </c>
      <c r="H12" s="5" t="s">
        <v>71</v>
      </c>
      <c r="I12" s="6" t="s">
        <v>72</v>
      </c>
      <c r="J12" s="5" t="s">
        <v>73</v>
      </c>
      <c r="K12" s="5" t="s">
        <v>74</v>
      </c>
      <c r="L12" s="5" t="s">
        <v>75</v>
      </c>
      <c r="M12" s="5" t="s">
        <v>58</v>
      </c>
      <c r="N12" s="5" t="s">
        <v>74</v>
      </c>
      <c r="O12" s="5" t="s">
        <v>75</v>
      </c>
      <c r="P12" s="5" t="s">
        <v>58</v>
      </c>
      <c r="Q12" s="5" t="s">
        <v>76</v>
      </c>
      <c r="R12" s="8" t="s">
        <v>77</v>
      </c>
      <c r="S12" s="8" t="s">
        <v>78</v>
      </c>
      <c r="T12" s="8" t="s">
        <v>78</v>
      </c>
      <c r="U12" s="8" t="s">
        <v>79</v>
      </c>
      <c r="V12" s="5" t="s">
        <v>80</v>
      </c>
    </row>
    <row r="13" spans="1:22" ht="47.25" x14ac:dyDescent="0.15">
      <c r="A13" s="5" t="s">
        <v>81</v>
      </c>
      <c r="B13" s="5" t="s">
        <v>82</v>
      </c>
      <c r="C13" s="5" t="s">
        <v>83</v>
      </c>
      <c r="D13" s="5" t="s">
        <v>84</v>
      </c>
      <c r="E13" s="5" t="s">
        <v>85</v>
      </c>
      <c r="F13" s="5" t="s">
        <v>86</v>
      </c>
      <c r="G13" s="5" t="s">
        <v>87</v>
      </c>
      <c r="H13" s="5" t="s">
        <v>88</v>
      </c>
      <c r="I13" s="6" t="s">
        <v>89</v>
      </c>
      <c r="J13" s="5" t="s">
        <v>90</v>
      </c>
      <c r="K13" s="5" t="s">
        <v>74</v>
      </c>
      <c r="L13" s="5" t="s">
        <v>91</v>
      </c>
      <c r="M13" s="5" t="s">
        <v>58</v>
      </c>
      <c r="N13" s="5" t="s">
        <v>74</v>
      </c>
      <c r="O13" s="5" t="s">
        <v>92</v>
      </c>
      <c r="P13" s="5" t="s">
        <v>58</v>
      </c>
      <c r="Q13" s="5" t="s">
        <v>93</v>
      </c>
      <c r="R13" s="5">
        <v>587894.87</v>
      </c>
      <c r="S13" s="5">
        <v>306579.90999999997</v>
      </c>
      <c r="T13" s="5">
        <v>306579.90999999997</v>
      </c>
      <c r="U13" s="5">
        <v>587894.87</v>
      </c>
      <c r="V13" s="5" t="s">
        <v>80</v>
      </c>
    </row>
    <row r="14" spans="1:22" ht="126" customHeight="1" x14ac:dyDescent="0.15">
      <c r="A14" s="5" t="s">
        <v>94</v>
      </c>
      <c r="B14" s="5" t="s">
        <v>95</v>
      </c>
      <c r="C14" s="5" t="s">
        <v>58</v>
      </c>
      <c r="D14" s="5" t="s">
        <v>58</v>
      </c>
      <c r="E14" s="5" t="s">
        <v>58</v>
      </c>
      <c r="F14" s="5" t="s">
        <v>58</v>
      </c>
      <c r="G14" s="5" t="s">
        <v>96</v>
      </c>
      <c r="H14" s="5" t="s">
        <v>97</v>
      </c>
      <c r="I14" s="6" t="s">
        <v>98</v>
      </c>
      <c r="J14" s="5" t="s">
        <v>99</v>
      </c>
      <c r="K14" s="5" t="s">
        <v>74</v>
      </c>
      <c r="L14" s="5" t="s">
        <v>100</v>
      </c>
      <c r="M14" s="5" t="s">
        <v>58</v>
      </c>
      <c r="N14" s="5" t="s">
        <v>101</v>
      </c>
      <c r="O14" s="5" t="s">
        <v>102</v>
      </c>
      <c r="P14" s="5" t="s">
        <v>58</v>
      </c>
      <c r="Q14" s="5" t="s">
        <v>65</v>
      </c>
      <c r="R14" s="5" t="s">
        <v>103</v>
      </c>
      <c r="S14" s="5" t="s">
        <v>104</v>
      </c>
      <c r="T14" s="5" t="s">
        <v>104</v>
      </c>
      <c r="U14" s="5" t="s">
        <v>103</v>
      </c>
      <c r="V14" s="5" t="s">
        <v>80</v>
      </c>
    </row>
    <row r="15" spans="1:22" ht="57.75" x14ac:dyDescent="0.2">
      <c r="A15" s="5" t="s">
        <v>105</v>
      </c>
      <c r="B15" s="5" t="s">
        <v>106</v>
      </c>
      <c r="C15" s="5" t="s">
        <v>58</v>
      </c>
      <c r="D15" s="5" t="s">
        <v>58</v>
      </c>
      <c r="E15" s="5" t="s">
        <v>58</v>
      </c>
      <c r="F15" s="5" t="s">
        <v>58</v>
      </c>
      <c r="G15" s="9" t="s">
        <v>107</v>
      </c>
      <c r="H15" s="10" t="s">
        <v>108</v>
      </c>
      <c r="I15" s="11" t="s">
        <v>109</v>
      </c>
      <c r="J15" s="12">
        <v>44566</v>
      </c>
      <c r="K15" s="13" t="s">
        <v>110</v>
      </c>
      <c r="L15" s="5" t="s">
        <v>111</v>
      </c>
      <c r="M15" s="5" t="s">
        <v>58</v>
      </c>
      <c r="N15" s="5" t="s">
        <v>101</v>
      </c>
      <c r="O15" s="5" t="s">
        <v>58</v>
      </c>
      <c r="P15" s="5" t="s">
        <v>58</v>
      </c>
      <c r="Q15" s="5" t="s">
        <v>65</v>
      </c>
      <c r="R15" s="5" t="s">
        <v>112</v>
      </c>
      <c r="S15" s="5" t="s">
        <v>112</v>
      </c>
      <c r="T15" s="5" t="s">
        <v>112</v>
      </c>
      <c r="U15" s="5" t="s">
        <v>112</v>
      </c>
      <c r="V15" s="5" t="s">
        <v>80</v>
      </c>
    </row>
    <row r="16" spans="1:22" ht="49.5" x14ac:dyDescent="0.2">
      <c r="A16" s="11" t="s">
        <v>113</v>
      </c>
      <c r="B16" s="10" t="s">
        <v>114</v>
      </c>
      <c r="C16" s="5" t="s">
        <v>115</v>
      </c>
      <c r="D16" s="5" t="s">
        <v>116</v>
      </c>
      <c r="E16" s="5"/>
      <c r="F16" s="5"/>
      <c r="G16" s="5" t="s">
        <v>117</v>
      </c>
      <c r="H16" s="5" t="s">
        <v>118</v>
      </c>
      <c r="I16" s="6" t="s">
        <v>119</v>
      </c>
      <c r="J16" s="5" t="s">
        <v>120</v>
      </c>
      <c r="K16" s="5" t="s">
        <v>74</v>
      </c>
      <c r="L16" s="14" t="s">
        <v>121</v>
      </c>
      <c r="M16" s="5"/>
      <c r="N16" s="5"/>
      <c r="O16" s="5"/>
      <c r="P16" s="5"/>
      <c r="Q16" s="5" t="s">
        <v>65</v>
      </c>
      <c r="R16" s="7"/>
      <c r="S16" s="7"/>
      <c r="T16" s="5"/>
      <c r="U16" s="7"/>
      <c r="V16" s="5"/>
    </row>
    <row r="17" spans="1:22" ht="49.5" x14ac:dyDescent="0.2">
      <c r="A17" s="11" t="s">
        <v>122</v>
      </c>
      <c r="B17" s="10" t="s">
        <v>123</v>
      </c>
      <c r="C17" s="5" t="s">
        <v>58</v>
      </c>
      <c r="D17" s="5" t="s">
        <v>58</v>
      </c>
      <c r="E17" s="5" t="s">
        <v>58</v>
      </c>
      <c r="F17" s="5" t="s">
        <v>58</v>
      </c>
      <c r="G17" s="5" t="s">
        <v>124</v>
      </c>
      <c r="H17" s="5" t="s">
        <v>125</v>
      </c>
      <c r="I17" s="6" t="s">
        <v>126</v>
      </c>
      <c r="J17" s="5" t="s">
        <v>127</v>
      </c>
      <c r="K17" s="5" t="s">
        <v>128</v>
      </c>
      <c r="L17" s="14">
        <v>102266.5</v>
      </c>
      <c r="M17" s="5"/>
      <c r="N17" s="5" t="s">
        <v>128</v>
      </c>
      <c r="O17" s="5"/>
      <c r="P17" s="5"/>
      <c r="Q17" s="5" t="s">
        <v>65</v>
      </c>
      <c r="R17" s="5"/>
      <c r="S17" s="5"/>
      <c r="T17" s="5"/>
      <c r="U17" s="5"/>
      <c r="V17" s="5"/>
    </row>
    <row r="18" spans="1:22" ht="123" x14ac:dyDescent="0.2">
      <c r="A18" s="11" t="s">
        <v>129</v>
      </c>
      <c r="B18" s="10" t="s">
        <v>130</v>
      </c>
      <c r="C18" s="5" t="s">
        <v>58</v>
      </c>
      <c r="D18" s="5" t="s">
        <v>58</v>
      </c>
      <c r="E18" s="5" t="s">
        <v>58</v>
      </c>
      <c r="F18" s="5" t="s">
        <v>58</v>
      </c>
      <c r="G18" s="5" t="s">
        <v>96</v>
      </c>
      <c r="H18" s="5" t="s">
        <v>131</v>
      </c>
      <c r="I18" s="6" t="s">
        <v>132</v>
      </c>
      <c r="J18" s="5" t="s">
        <v>133</v>
      </c>
      <c r="K18" s="5" t="s">
        <v>134</v>
      </c>
      <c r="L18" s="14">
        <v>27534.99</v>
      </c>
      <c r="M18" s="5"/>
      <c r="N18" s="5"/>
      <c r="O18" s="5"/>
      <c r="P18" s="5"/>
      <c r="Q18" s="5" t="s">
        <v>65</v>
      </c>
      <c r="R18" s="7"/>
      <c r="S18" s="5"/>
      <c r="T18" s="5"/>
      <c r="U18" s="5"/>
      <c r="V18" s="5"/>
    </row>
    <row r="19" spans="1:22" ht="49.5" x14ac:dyDescent="0.2">
      <c r="A19" s="11" t="s">
        <v>135</v>
      </c>
      <c r="B19" s="10" t="s">
        <v>136</v>
      </c>
      <c r="C19" s="5"/>
      <c r="D19" s="5" t="s">
        <v>137</v>
      </c>
      <c r="E19" s="14">
        <v>580189.82999999996</v>
      </c>
      <c r="F19" s="5" t="s">
        <v>138</v>
      </c>
      <c r="G19" s="9" t="s">
        <v>139</v>
      </c>
      <c r="H19" s="10" t="s">
        <v>140</v>
      </c>
      <c r="I19" s="11" t="s">
        <v>141</v>
      </c>
      <c r="J19" s="12">
        <v>44771</v>
      </c>
      <c r="K19" s="13" t="s">
        <v>74</v>
      </c>
      <c r="L19" s="14">
        <v>580445.59</v>
      </c>
      <c r="M19" s="5"/>
      <c r="N19" s="5" t="s">
        <v>58</v>
      </c>
      <c r="O19" s="5"/>
      <c r="P19" s="5"/>
      <c r="Q19" s="5" t="s">
        <v>65</v>
      </c>
      <c r="R19" s="5"/>
      <c r="S19" s="5"/>
      <c r="T19" s="5"/>
      <c r="U19" s="5"/>
      <c r="V19" s="5"/>
    </row>
    <row r="20" spans="1:22" ht="61.5" x14ac:dyDescent="0.2">
      <c r="A20" s="11" t="s">
        <v>142</v>
      </c>
      <c r="B20" s="10" t="s">
        <v>143</v>
      </c>
      <c r="C20" s="5" t="s">
        <v>58</v>
      </c>
      <c r="D20" s="5" t="s">
        <v>58</v>
      </c>
      <c r="E20" s="5" t="s">
        <v>58</v>
      </c>
      <c r="F20" s="5" t="s">
        <v>58</v>
      </c>
      <c r="G20" s="5" t="s">
        <v>144</v>
      </c>
      <c r="H20" s="5" t="s">
        <v>145</v>
      </c>
      <c r="I20" s="6" t="s">
        <v>146</v>
      </c>
      <c r="J20" s="12" t="s">
        <v>147</v>
      </c>
      <c r="K20" s="5" t="s">
        <v>134</v>
      </c>
      <c r="L20" s="14">
        <v>23025.27</v>
      </c>
      <c r="M20" s="5"/>
      <c r="N20" s="5" t="s">
        <v>134</v>
      </c>
      <c r="O20" s="5"/>
      <c r="P20" s="5"/>
      <c r="Q20" s="5" t="s">
        <v>65</v>
      </c>
      <c r="R20" s="7"/>
      <c r="S20" s="7"/>
      <c r="T20" s="5"/>
      <c r="U20" s="7"/>
      <c r="V20" s="5"/>
    </row>
    <row r="21" spans="1:22" ht="61.5" x14ac:dyDescent="0.2">
      <c r="A21" s="11" t="s">
        <v>148</v>
      </c>
      <c r="B21" s="10" t="s">
        <v>149</v>
      </c>
      <c r="C21" s="5" t="s">
        <v>58</v>
      </c>
      <c r="D21" s="5" t="s">
        <v>58</v>
      </c>
      <c r="E21" s="5" t="s">
        <v>58</v>
      </c>
      <c r="F21" s="5" t="s">
        <v>58</v>
      </c>
      <c r="G21" s="5" t="s">
        <v>150</v>
      </c>
      <c r="H21" s="5" t="s">
        <v>151</v>
      </c>
      <c r="I21" s="6" t="s">
        <v>152</v>
      </c>
      <c r="J21" s="12" t="s">
        <v>153</v>
      </c>
      <c r="K21" s="5" t="s">
        <v>154</v>
      </c>
      <c r="L21" s="14">
        <v>90020</v>
      </c>
      <c r="M21" s="5"/>
      <c r="N21" s="5"/>
      <c r="O21" s="5"/>
      <c r="P21" s="5"/>
      <c r="Q21" s="5" t="s">
        <v>65</v>
      </c>
      <c r="R21" s="7" t="s">
        <v>155</v>
      </c>
      <c r="S21" s="7" t="s">
        <v>155</v>
      </c>
      <c r="T21" s="7" t="s">
        <v>155</v>
      </c>
      <c r="U21" s="7" t="s">
        <v>155</v>
      </c>
      <c r="V21" s="5"/>
    </row>
    <row r="22" spans="1:22" ht="61.5" x14ac:dyDescent="0.2">
      <c r="A22" s="11" t="s">
        <v>156</v>
      </c>
      <c r="B22" s="10" t="s">
        <v>157</v>
      </c>
      <c r="C22" s="5" t="s">
        <v>58</v>
      </c>
      <c r="D22" s="5" t="s">
        <v>58</v>
      </c>
      <c r="E22" s="5" t="s">
        <v>58</v>
      </c>
      <c r="F22" s="5" t="s">
        <v>58</v>
      </c>
      <c r="G22" s="5" t="s">
        <v>107</v>
      </c>
      <c r="H22" s="5" t="s">
        <v>108</v>
      </c>
      <c r="I22" s="6" t="s">
        <v>158</v>
      </c>
      <c r="J22" s="12" t="s">
        <v>159</v>
      </c>
      <c r="K22" s="5" t="s">
        <v>63</v>
      </c>
      <c r="L22" s="14">
        <v>85667.82</v>
      </c>
      <c r="M22" s="5"/>
      <c r="N22" s="5" t="s">
        <v>58</v>
      </c>
      <c r="O22" s="5"/>
      <c r="P22" s="5"/>
      <c r="Q22" s="5" t="s">
        <v>65</v>
      </c>
      <c r="R22" s="7" t="s">
        <v>160</v>
      </c>
      <c r="S22" s="7" t="s">
        <v>160</v>
      </c>
      <c r="T22" s="7" t="s">
        <v>160</v>
      </c>
      <c r="U22" s="7" t="s">
        <v>160</v>
      </c>
      <c r="V22" s="5"/>
    </row>
    <row r="23" spans="1:22" ht="14.85" customHeight="1" x14ac:dyDescent="0.15"/>
    <row r="24" spans="1:22" ht="14.85" customHeight="1" x14ac:dyDescent="0.15"/>
    <row r="25" spans="1:22" ht="14.85" customHeight="1" x14ac:dyDescent="0.15"/>
    <row r="26" spans="1:22" ht="14.85" customHeight="1" x14ac:dyDescent="0.15"/>
    <row r="27" spans="1:22" ht="14.85" customHeight="1" x14ac:dyDescent="0.15"/>
    <row r="28" spans="1:22" ht="14.85" customHeight="1" x14ac:dyDescent="0.15"/>
    <row r="29" spans="1:22" ht="14.85" customHeight="1" x14ac:dyDescent="0.15"/>
    <row r="30" spans="1:22" ht="14.85" customHeight="1" x14ac:dyDescent="0.15"/>
    <row r="31" spans="1:22" ht="14.85" customHeight="1" x14ac:dyDescent="0.15"/>
    <row r="32" spans="1:22" ht="14.85" customHeight="1" x14ac:dyDescent="0.15"/>
    <row r="33" ht="14.85" customHeight="1" x14ac:dyDescent="0.15"/>
    <row r="34" ht="14.85" customHeight="1" x14ac:dyDescent="0.15"/>
    <row r="35" ht="26.85" customHeight="1" x14ac:dyDescent="0.15"/>
    <row r="36" ht="14.85" customHeight="1" x14ac:dyDescent="0.15"/>
    <row r="37" ht="14.85" customHeight="1" x14ac:dyDescent="0.15"/>
    <row r="38" ht="14.85" customHeight="1" x14ac:dyDescent="0.15"/>
  </sheetData>
  <mergeCells count="24">
    <mergeCell ref="A1:V1"/>
    <mergeCell ref="A2:V2"/>
    <mergeCell ref="A3:F3"/>
    <mergeCell ref="G3:V3"/>
    <mergeCell ref="A4:F4"/>
    <mergeCell ref="G4:V4"/>
    <mergeCell ref="A5:F5"/>
    <mergeCell ref="G5:K5"/>
    <mergeCell ref="L5:P5"/>
    <mergeCell ref="Q5:U5"/>
    <mergeCell ref="A6:F6"/>
    <mergeCell ref="G6:K6"/>
    <mergeCell ref="L6:P6"/>
    <mergeCell ref="Q6:U6"/>
    <mergeCell ref="A7:V7"/>
    <mergeCell ref="A8:A9"/>
    <mergeCell ref="B8:B9"/>
    <mergeCell ref="C8:F8"/>
    <mergeCell ref="G8:H8"/>
    <mergeCell ref="I8:M8"/>
    <mergeCell ref="N8:O8"/>
    <mergeCell ref="P8:P9"/>
    <mergeCell ref="Q8:U8"/>
    <mergeCell ref="V8:V9"/>
  </mergeCells>
  <pageMargins left="0.25" right="0.25" top="0.75" bottom="0.75" header="0.30000000000000004" footer="0.30000000000000004"/>
  <pageSetup paperSize="0" fitToWidth="0" fitToHeight="0" orientation="landscape" useFirstPageNumber="1" horizontalDpi="0" verticalDpi="0" copies="0"/>
  <headerFooter>
    <oddHeader>&amp;C&amp;"Times New Roman,Regular"&amp;12&amp;A</oddHeader>
    <oddFooter>&amp;C&amp;"Times New Roman,Regular"&amp;12Página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"/>
  <sheetViews>
    <sheetView workbookViewId="0"/>
  </sheetViews>
  <sheetFormatPr defaultRowHeight="12.75" x14ac:dyDescent="0.15"/>
  <cols>
    <col min="1" max="1" width="16.1796875" customWidth="1"/>
    <col min="2" max="2" width="9.16796875" customWidth="1"/>
  </cols>
  <sheetData>
    <row r="1" spans="1:6" x14ac:dyDescent="0.15">
      <c r="A1" s="15">
        <v>68839.53</v>
      </c>
    </row>
    <row r="2" spans="1:6" x14ac:dyDescent="0.15">
      <c r="A2" s="15">
        <v>91803.47</v>
      </c>
    </row>
    <row r="3" spans="1:6" x14ac:dyDescent="0.15">
      <c r="A3" s="15">
        <v>53140.14</v>
      </c>
    </row>
    <row r="4" spans="1:6" x14ac:dyDescent="0.15">
      <c r="A4" s="15">
        <v>16421.650000000001</v>
      </c>
    </row>
    <row r="5" spans="1:6" x14ac:dyDescent="0.15">
      <c r="A5" s="15">
        <v>26293.55</v>
      </c>
    </row>
    <row r="6" spans="1:6" x14ac:dyDescent="0.15">
      <c r="A6" s="15">
        <v>37511.17</v>
      </c>
    </row>
    <row r="7" spans="1:6" x14ac:dyDescent="0.15">
      <c r="A7" s="16">
        <v>819.71</v>
      </c>
      <c r="B7" s="17"/>
    </row>
    <row r="8" spans="1:6" x14ac:dyDescent="0.15">
      <c r="A8" s="16">
        <v>152694.96</v>
      </c>
      <c r="B8" s="17"/>
    </row>
    <row r="9" spans="1:6" x14ac:dyDescent="0.15">
      <c r="A9" s="16">
        <v>145780.67000000001</v>
      </c>
      <c r="B9" s="17"/>
    </row>
    <row r="10" spans="1:6" x14ac:dyDescent="0.15">
      <c r="A10" s="15">
        <v>12570.4</v>
      </c>
    </row>
    <row r="13" spans="1:6" x14ac:dyDescent="0.15">
      <c r="A13" s="15">
        <f>SUM(A1:A10)</f>
        <v>605875.25000000012</v>
      </c>
      <c r="C13">
        <f>SUM(A1:A10)</f>
        <v>605875.25000000012</v>
      </c>
      <c r="F13">
        <v>62512.02</v>
      </c>
    </row>
    <row r="14" spans="1:6" x14ac:dyDescent="0.15">
      <c r="F14">
        <v>23419.86</v>
      </c>
    </row>
    <row r="16" spans="1:6" x14ac:dyDescent="0.15">
      <c r="F16">
        <f>SUM(F13:F14)</f>
        <v>85931.88</v>
      </c>
    </row>
    <row r="18" spans="1:1" x14ac:dyDescent="0.15">
      <c r="A18">
        <v>201267.44</v>
      </c>
    </row>
    <row r="19" spans="1:1" x14ac:dyDescent="0.15">
      <c r="A19">
        <v>53584.35</v>
      </c>
    </row>
    <row r="20" spans="1:1" x14ac:dyDescent="0.15">
      <c r="A20">
        <v>38178.879999999997</v>
      </c>
    </row>
    <row r="23" spans="1:1" x14ac:dyDescent="0.15">
      <c r="A23" s="15">
        <f>SUM(A13:A20)</f>
        <v>898905.92000000016</v>
      </c>
    </row>
  </sheetData>
  <pageMargins left="0.511811024" right="0.511811024" top="0.78740157500000008" bottom="0.78740157500000008" header="0.31496062000000008" footer="0.3149606200000000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Intervalos Nomeados</vt:lpstr>
      </vt:variant>
      <vt:variant>
        <vt:i4>1</vt:i4>
      </vt:variant>
    </vt:vector>
  </HeadingPairs>
  <TitlesOfParts>
    <vt:vector size="3" baseType="lpstr">
      <vt:lpstr>2022_1_TRI_</vt:lpstr>
      <vt:lpstr>Planilha2</vt:lpstr>
      <vt:lpstr>2022_1_TRI_!Area_de_impressao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ANNY</dc:creator>
  <cp:lastModifiedBy>X</cp:lastModifiedBy>
  <cp:lastPrinted>2023-03-16T12:53:12Z</cp:lastPrinted>
  <dcterms:created xsi:type="dcterms:W3CDTF">2023-01-19T15:35:37Z</dcterms:created>
  <dcterms:modified xsi:type="dcterms:W3CDTF">2023-03-21T11:11:06Z</dcterms:modified>
</cp:coreProperties>
</file>