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EstaPasta_de_trabalho" defaultThemeVersion="124226"/>
  <bookViews>
    <workbookView xWindow="65416" yWindow="65416" windowWidth="15600" windowHeight="11760" tabRatio="807" activeTab="0"/>
  </bookViews>
  <sheets>
    <sheet name="4. TRIM 2019" sheetId="16" r:id="rId1"/>
  </sheets>
  <definedNames>
    <definedName name="_xlnm.Print_Area" localSheetId="0">'4. TRIM 2019'!$A$1:$U$29</definedName>
  </definedNames>
  <calcPr calcId="191028"/>
  <extLst/>
</workbook>
</file>

<file path=xl/sharedStrings.xml><?xml version="1.0" encoding="utf-8"?>
<sst xmlns="http://schemas.openxmlformats.org/spreadsheetml/2006/main" count="205" uniqueCount="149">
  <si>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</si>
  <si>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</si>
  <si>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</si>
  <si>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</si>
  <si>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</si>
  <si>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</si>
  <si>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</si>
  <si>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</si>
  <si>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</si>
  <si>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</si>
  <si>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</si>
  <si>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</si>
  <si>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</si>
  <si>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</si>
  <si>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</si>
  <si>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</si>
  <si>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</si>
  <si>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</si>
  <si>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</si>
  <si>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</si>
  <si>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</si>
  <si>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</si>
  <si>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</si>
  <si>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</si>
  <si>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</si>
  <si>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</si>
  <si>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</si>
  <si>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</si>
  <si>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</si>
  <si>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</si>
  <si>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</si>
  <si>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</si>
  <si>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</si>
  <si>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</si>
  <si>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</si>
  <si>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</si>
  <si>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</si>
  <si>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</si>
  <si>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</si>
  <si>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</si>
  <si>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</si>
  <si>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</si>
  <si>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</si>
  <si>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</si>
  <si>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</si>
  <si>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</si>
  <si>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</si>
  <si>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</si>
  <si>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</si>
  <si>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180 DIAS</t>
  </si>
  <si>
    <t>44.90.51</t>
  </si>
  <si>
    <t>33.90.39</t>
  </si>
  <si>
    <t>12 MESES</t>
  </si>
  <si>
    <t>RECURSOS PRÓPRIOS</t>
  </si>
  <si>
    <t>-</t>
  </si>
  <si>
    <t>PREFEITURA MUNICIPAL DE JAQUEIRA-PE</t>
  </si>
  <si>
    <t>ENG-TECH CONSULTORIA EMPREENDIMENTOS E PROJETOS DE ENGENHARIA LTDA</t>
  </si>
  <si>
    <t>EM ANDAMENTO</t>
  </si>
  <si>
    <t>0,00</t>
  </si>
  <si>
    <t>PRO-INFANCIA/FNDE</t>
  </si>
  <si>
    <t>CONCLUIDA</t>
  </si>
  <si>
    <t>______________________________________________</t>
  </si>
  <si>
    <t>SECRETARIO DE INFRA-ESTRUTURA</t>
  </si>
  <si>
    <t>CONCLUIDO</t>
  </si>
  <si>
    <t>07.863.330/0001-50</t>
  </si>
  <si>
    <t>120 DIAS</t>
  </si>
  <si>
    <t>CONSTRUÇÃO DE UMA QUADRA DE ESPORTES COBERTA COM VESTIARIO</t>
  </si>
  <si>
    <t>209761/2014</t>
  </si>
  <si>
    <t>509.703,03</t>
  </si>
  <si>
    <t>TOMADA DE PREÇOS 001/2014</t>
  </si>
  <si>
    <t>TOP CONSTRUTORA LTDA</t>
  </si>
  <si>
    <t>10.829.193/0001-41</t>
  </si>
  <si>
    <t>14/07/2014</t>
  </si>
  <si>
    <t>14/05/2015</t>
  </si>
  <si>
    <t>509.703,02</t>
  </si>
  <si>
    <t>12.020.437/0001-76</t>
  </si>
  <si>
    <t>SENTRA SERVIÇOS E EMPREENDIMENTOS LTDA - ME</t>
  </si>
  <si>
    <t>1012781</t>
  </si>
  <si>
    <t>CONCORRENCIA 001/2016</t>
  </si>
  <si>
    <t>22/06/2016</t>
  </si>
  <si>
    <t>CONTRATAÇÃO DE EMPRESA DE ENGENHARIA PARA  A PRESTAÇÃO DE SERVIÇOS DE ELABORAÇÃO DE PROJETOS, FISCALIZAÇÃO E ACOMPANHAMENTO DE OBRAS NO MUNICIPIO DE JAQUEIRA</t>
  </si>
  <si>
    <t>08.473,488/0001-86</t>
  </si>
  <si>
    <t>104.400,00</t>
  </si>
  <si>
    <t>120.000,00</t>
  </si>
  <si>
    <t>30/03/2019</t>
  </si>
  <si>
    <t>30/03/2018</t>
  </si>
  <si>
    <t>REFORMA E URBANIZAÇÃO DA ENTRADA DA CIDADE DE JAQUEIRA</t>
  </si>
  <si>
    <t>FEM 3 SEPLAG</t>
  </si>
  <si>
    <t>254.928,32</t>
  </si>
  <si>
    <t>34.013,17</t>
  </si>
  <si>
    <t>VENEZA CONSTRUÇÃO E LOCAÇÃO EIRELI - EPP</t>
  </si>
  <si>
    <t>15.803.425/0001-06</t>
  </si>
  <si>
    <t>TOMADA DE PREÇOS 003/2017</t>
  </si>
  <si>
    <t>307.297,36</t>
  </si>
  <si>
    <t>53.215,18</t>
  </si>
  <si>
    <t>PTM 3</t>
  </si>
  <si>
    <t>PTM 2</t>
  </si>
  <si>
    <t>REFORMA DO PRÉDIO DA GARAGEM MUNICIPAL - JAQUEIRA - PERNAMBUCO</t>
  </si>
  <si>
    <t>NÃO INICIADA AGUARDA LIBERAÇÃO DO RECURSO POR PARTE DO SEPLAG</t>
  </si>
  <si>
    <t>55.569,18</t>
  </si>
  <si>
    <t>69.892,01</t>
  </si>
  <si>
    <t>PTM 1</t>
  </si>
  <si>
    <t>REFORMA E ADEQUAÇÃO DO CENTRO DE APOIO A MULHER</t>
  </si>
  <si>
    <t>CARTA CONVITE N. 03/2017</t>
  </si>
  <si>
    <t>TOMADA DE PREÇOS N. 01/2017</t>
  </si>
  <si>
    <t>28/12/2017</t>
  </si>
  <si>
    <t>180 Dias</t>
  </si>
  <si>
    <t>18/01/2018</t>
  </si>
  <si>
    <t>27/12/2017</t>
  </si>
  <si>
    <t>TOMADA DE PREÇOS N. 02/2017</t>
  </si>
  <si>
    <t>CONSTRUÇÃO DE UMA CRECHE TIPO 1 - FNDE / MINISTÉRIO DA EDUCAÇÃO</t>
  </si>
  <si>
    <t>DISPENSA</t>
  </si>
  <si>
    <r>
      <t xml:space="preserve">UNIDADE: </t>
    </r>
    <r>
      <rPr>
        <sz val="14"/>
        <rFont val="Arial"/>
        <family val="2"/>
      </rPr>
      <t>(1)</t>
    </r>
  </si>
  <si>
    <r>
      <t xml:space="preserve">EXERCÍCIO: </t>
    </r>
    <r>
      <rPr>
        <sz val="14"/>
        <rFont val="Arial"/>
        <family val="2"/>
      </rPr>
      <t>(2)</t>
    </r>
  </si>
  <si>
    <r>
      <rPr>
        <b/>
        <sz val="14"/>
        <rFont val="Arial"/>
        <family val="2"/>
      </rPr>
      <t>UNIDADE ORÇAMENTÁRIA</t>
    </r>
    <r>
      <rPr>
        <sz val="14"/>
        <rFont val="Arial"/>
        <family val="2"/>
      </rPr>
      <t xml:space="preserve">: (3)  SECRETARIA DE OBRAS </t>
    </r>
  </si>
  <si>
    <r>
      <t xml:space="preserve">PERÍODO REFERENCIAL: </t>
    </r>
    <r>
      <rPr>
        <sz val="14"/>
        <rFont val="Arial"/>
        <family val="2"/>
      </rPr>
      <t>(1)</t>
    </r>
  </si>
  <si>
    <t>12/06/2020</t>
  </si>
  <si>
    <t>30/12/2020</t>
  </si>
  <si>
    <t>24/06/2021</t>
  </si>
  <si>
    <t xml:space="preserve">REFORMA DO PREDIO DA ESCOLA MARIA ELZA COSTA SILVEIRA BARROS DA REDE MUNICIPAL </t>
  </si>
  <si>
    <t>CONSTRULOC CONSTRUÇÃO DE EDIFICIOS E LOCAÇÃO DE VEICULOS</t>
  </si>
  <si>
    <t>CONCUIDA</t>
  </si>
  <si>
    <t xml:space="preserve">COMPRA DE MATERIAL DE CONSTRUÇÃO DESTINADO A REFORMA/AMOPLIAÇÃO NA SEDE DO CRAS </t>
  </si>
  <si>
    <t>07.165.900/0001-38</t>
  </si>
  <si>
    <t>S.E. DA SILVA JAQUEIRA</t>
  </si>
  <si>
    <t>MANUTENÇÃO DE VIAS NO MUNICÍPIO</t>
  </si>
  <si>
    <t>EXECUÇÃO DA DEMOLIÇÃO DE CAIXA DÁGUA NO MUNICIPIO DE JAQUEIRA</t>
  </si>
  <si>
    <t>04.966.896/0001-19</t>
  </si>
  <si>
    <t>F.A LUSTOSA ENGENHARIA LTDA</t>
  </si>
  <si>
    <t>B&amp;Q CONSTRUTORA E EMPREENDIMENTOS EIRELI</t>
  </si>
  <si>
    <t>26.725.233/0001-45</t>
  </si>
  <si>
    <t>ANDAMENTO</t>
  </si>
  <si>
    <t>CONSTRUÇÃO DE PRAÇAS NO MUNICÍPIO DE JAQUEIRA</t>
  </si>
  <si>
    <t>266.747,14</t>
  </si>
  <si>
    <t>CONTRATO 017/2020</t>
  </si>
  <si>
    <t>20/08/2020</t>
  </si>
  <si>
    <t>20/11/2020</t>
  </si>
  <si>
    <t>CVM CONSTRUTORA LTDA</t>
  </si>
  <si>
    <t>08.534.529/0001-05</t>
  </si>
  <si>
    <t>MDR - MINISTÉRIO DO DESENVOLVIMENTO REGIONAL</t>
  </si>
  <si>
    <t>CEF</t>
  </si>
  <si>
    <t>EXECUÇÃO DE SERVIÇOS DE REVESTIMENTO ASFÁLTICO EM DIVERSAS VIAS DO MUNICÍPIO DE JAQUEIRA</t>
  </si>
  <si>
    <t>TOMADA DE PREÇOS 02/2020</t>
  </si>
  <si>
    <t>23/07/2020</t>
  </si>
  <si>
    <t>23/01/2021</t>
  </si>
  <si>
    <t>2020</t>
  </si>
  <si>
    <t>4º TRIMESTRE 2020</t>
  </si>
  <si>
    <t>DATA : 22/02/2021</t>
  </si>
  <si>
    <t>JAQUEIRA, 22 DE 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</si>
</sst>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4" fontId="8" fillId="0" borderId="0" xfId="20" applyFont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64" fontId="4" fillId="2" borderId="1" xfId="20" applyFont="1" applyFill="1" applyBorder="1" applyAlignment="1">
      <alignment horizontal="center" vertical="top" wrapText="1"/>
    </xf>
    <xf numFmtId="164" fontId="4" fillId="3" borderId="1" xfId="2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4" fillId="0" borderId="3" xfId="20" applyFont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164" fontId="9" fillId="2" borderId="1" xfId="2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5" fillId="4" borderId="5" xfId="0" applyNumberFormat="1" applyFont="1" applyFill="1" applyBorder="1" applyAlignment="1">
      <alignment horizontal="center" vertical="top" wrapText="1"/>
    </xf>
    <xf numFmtId="49" fontId="5" fillId="4" borderId="6" xfId="0" applyNumberFormat="1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="55" zoomScaleNormal="55" zoomScaleSheetLayoutView="55" workbookViewId="0" topLeftCell="A1">
      <selection activeCell="E34" sqref="E34"/>
    </sheetView>
  </sheetViews>
  <sheetFormatPr defaultColWidth="9.140625" defaultRowHeight="12.75"/>
  <cols>
    <col min="1" max="1" width="17.57421875" style="2" customWidth="1"/>
    <col min="2" max="2" width="40.421875" style="2" customWidth="1"/>
    <col min="3" max="3" width="17.8515625" style="2" customWidth="1"/>
    <col min="4" max="4" width="25.8515625" style="2" customWidth="1"/>
    <col min="5" max="5" width="15.574218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0" width="12.8515625" style="2" customWidth="1"/>
    <col min="11" max="11" width="11.7109375" style="2" customWidth="1"/>
    <col min="12" max="12" width="15.00390625" style="2" customWidth="1"/>
    <col min="13" max="13" width="13.7109375" style="2" customWidth="1"/>
    <col min="14" max="14" width="13.00390625" style="2" customWidth="1"/>
    <col min="15" max="15" width="12.7109375" style="2" customWidth="1"/>
    <col min="16" max="16" width="10.7109375" style="2" customWidth="1"/>
    <col min="17" max="17" width="16.00390625" style="2" customWidth="1"/>
    <col min="18" max="18" width="14.00390625" style="2" customWidth="1"/>
    <col min="19" max="19" width="15.00390625" style="2" customWidth="1"/>
    <col min="20" max="20" width="15.57421875" style="2" customWidth="1"/>
    <col min="21" max="21" width="21.8515625" style="2" customWidth="1"/>
    <col min="22" max="22" width="16.8515625" style="3" customWidth="1"/>
    <col min="23" max="16384" width="9.140625" style="3" customWidth="1"/>
  </cols>
  <sheetData>
    <row r="1" spans="1:21" s="6" customFormat="1" ht="20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3" spans="1:21" s="5" customFormat="1" ht="18">
      <c r="A3" s="23" t="s">
        <v>112</v>
      </c>
      <c r="B3" s="23" t="s">
        <v>55</v>
      </c>
      <c r="C3" s="24"/>
      <c r="D3" s="25"/>
      <c r="E3" s="25"/>
      <c r="F3" s="25"/>
      <c r="G3" s="25"/>
      <c r="H3" s="25"/>
      <c r="I3" s="37" t="s">
        <v>113</v>
      </c>
      <c r="J3" s="37"/>
      <c r="K3" s="24" t="s">
        <v>145</v>
      </c>
      <c r="L3" s="24"/>
      <c r="M3" s="25"/>
      <c r="N3" s="25"/>
      <c r="O3" s="25"/>
      <c r="P3" s="25"/>
      <c r="Q3" s="25"/>
      <c r="R3" s="38" t="s">
        <v>147</v>
      </c>
      <c r="S3" s="38"/>
      <c r="T3" s="38"/>
      <c r="U3" s="25"/>
    </row>
    <row r="4" spans="1:21" s="5" customFormat="1" ht="18">
      <c r="A4" s="39" t="s">
        <v>114</v>
      </c>
      <c r="B4" s="39"/>
      <c r="C4" s="39"/>
      <c r="D4" s="39"/>
      <c r="E4" s="25"/>
      <c r="F4" s="25"/>
      <c r="G4" s="25"/>
      <c r="H4" s="25"/>
      <c r="I4" s="37" t="s">
        <v>115</v>
      </c>
      <c r="J4" s="37"/>
      <c r="K4" s="37"/>
      <c r="L4" s="40" t="s">
        <v>146</v>
      </c>
      <c r="M4" s="40"/>
      <c r="N4" s="27"/>
      <c r="O4" s="27"/>
      <c r="P4" s="25"/>
      <c r="Q4" s="25"/>
      <c r="R4" s="25"/>
      <c r="S4" s="25"/>
      <c r="T4" s="25"/>
      <c r="U4" s="25"/>
    </row>
    <row r="5" spans="1:21" s="4" customFormat="1" ht="18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1" customFormat="1" ht="14.25">
      <c r="A6" s="32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8"/>
      <c r="O6" s="28"/>
      <c r="P6" s="32" t="s">
        <v>14</v>
      </c>
      <c r="Q6" s="32"/>
      <c r="R6" s="32"/>
      <c r="S6" s="32"/>
      <c r="T6" s="32" t="s">
        <v>10</v>
      </c>
      <c r="U6" s="32" t="s">
        <v>11</v>
      </c>
    </row>
    <row r="7" spans="1:21" s="1" customFormat="1" ht="14.25">
      <c r="A7" s="32" t="s">
        <v>3</v>
      </c>
      <c r="B7" s="32" t="s">
        <v>44</v>
      </c>
      <c r="C7" s="32" t="s">
        <v>1</v>
      </c>
      <c r="D7" s="32"/>
      <c r="E7" s="32"/>
      <c r="F7" s="32"/>
      <c r="G7" s="32" t="s">
        <v>46</v>
      </c>
      <c r="H7" s="32"/>
      <c r="I7" s="32" t="s">
        <v>5</v>
      </c>
      <c r="J7" s="32"/>
      <c r="K7" s="32"/>
      <c r="L7" s="32"/>
      <c r="M7" s="32"/>
      <c r="N7" s="32" t="s">
        <v>38</v>
      </c>
      <c r="O7" s="32"/>
      <c r="P7" s="32" t="s">
        <v>8</v>
      </c>
      <c r="Q7" s="32" t="s">
        <v>9</v>
      </c>
      <c r="R7" s="32" t="s">
        <v>43</v>
      </c>
      <c r="S7" s="32" t="s">
        <v>29</v>
      </c>
      <c r="T7" s="32"/>
      <c r="U7" s="32"/>
    </row>
    <row r="8" spans="1:21" s="1" customFormat="1" ht="69.75">
      <c r="A8" s="32"/>
      <c r="B8" s="32"/>
      <c r="C8" s="28" t="s">
        <v>2</v>
      </c>
      <c r="D8" s="28" t="s">
        <v>4</v>
      </c>
      <c r="E8" s="28" t="s">
        <v>37</v>
      </c>
      <c r="F8" s="28" t="s">
        <v>36</v>
      </c>
      <c r="G8" s="28" t="s">
        <v>45</v>
      </c>
      <c r="H8" s="28" t="s">
        <v>0</v>
      </c>
      <c r="I8" s="28" t="s">
        <v>2</v>
      </c>
      <c r="J8" s="28" t="s">
        <v>6</v>
      </c>
      <c r="K8" s="28" t="s">
        <v>39</v>
      </c>
      <c r="L8" s="28" t="s">
        <v>7</v>
      </c>
      <c r="M8" s="28" t="s">
        <v>40</v>
      </c>
      <c r="N8" s="28" t="s">
        <v>41</v>
      </c>
      <c r="O8" s="28" t="s">
        <v>42</v>
      </c>
      <c r="P8" s="32"/>
      <c r="Q8" s="32"/>
      <c r="R8" s="32"/>
      <c r="S8" s="32"/>
      <c r="T8" s="32"/>
      <c r="U8" s="32"/>
    </row>
    <row r="9" spans="1:21" ht="14.25">
      <c r="A9" s="29" t="s">
        <v>16</v>
      </c>
      <c r="B9" s="29" t="s">
        <v>17</v>
      </c>
      <c r="C9" s="29" t="s">
        <v>18</v>
      </c>
      <c r="D9" s="29" t="s">
        <v>19</v>
      </c>
      <c r="E9" s="29" t="s">
        <v>20</v>
      </c>
      <c r="F9" s="29" t="s">
        <v>21</v>
      </c>
      <c r="G9" s="29" t="s">
        <v>22</v>
      </c>
      <c r="H9" s="29" t="s">
        <v>12</v>
      </c>
      <c r="I9" s="29" t="s">
        <v>23</v>
      </c>
      <c r="J9" s="29" t="s">
        <v>24</v>
      </c>
      <c r="K9" s="29" t="s">
        <v>25</v>
      </c>
      <c r="L9" s="29" t="s">
        <v>26</v>
      </c>
      <c r="M9" s="29" t="s">
        <v>27</v>
      </c>
      <c r="N9" s="29" t="s">
        <v>28</v>
      </c>
      <c r="O9" s="29" t="s">
        <v>30</v>
      </c>
      <c r="P9" s="29" t="s">
        <v>31</v>
      </c>
      <c r="Q9" s="29" t="s">
        <v>33</v>
      </c>
      <c r="R9" s="29" t="s">
        <v>34</v>
      </c>
      <c r="S9" s="29" t="s">
        <v>35</v>
      </c>
      <c r="T9" s="29" t="s">
        <v>48</v>
      </c>
      <c r="U9" s="29" t="s">
        <v>47</v>
      </c>
    </row>
    <row r="10" spans="1:24" ht="42">
      <c r="A10" s="11" t="s">
        <v>69</v>
      </c>
      <c r="B10" s="12" t="s">
        <v>66</v>
      </c>
      <c r="C10" s="11" t="s">
        <v>67</v>
      </c>
      <c r="D10" s="11" t="s">
        <v>59</v>
      </c>
      <c r="E10" s="11" t="s">
        <v>68</v>
      </c>
      <c r="F10" s="11" t="s">
        <v>58</v>
      </c>
      <c r="G10" s="11" t="s">
        <v>71</v>
      </c>
      <c r="H10" s="11" t="s">
        <v>70</v>
      </c>
      <c r="I10" s="11" t="s">
        <v>54</v>
      </c>
      <c r="J10" s="11" t="s">
        <v>72</v>
      </c>
      <c r="K10" s="11" t="s">
        <v>65</v>
      </c>
      <c r="L10" s="13" t="s">
        <v>74</v>
      </c>
      <c r="M10" s="11" t="s">
        <v>73</v>
      </c>
      <c r="N10" s="11" t="s">
        <v>116</v>
      </c>
      <c r="O10" s="11"/>
      <c r="P10" s="11" t="s">
        <v>50</v>
      </c>
      <c r="Q10" s="13">
        <v>40083.74</v>
      </c>
      <c r="R10" s="13">
        <v>40083.74</v>
      </c>
      <c r="S10" s="13">
        <v>40083.74</v>
      </c>
      <c r="T10" s="14">
        <f>462220.94+S10</f>
        <v>502304.68</v>
      </c>
      <c r="U10" s="11" t="s">
        <v>60</v>
      </c>
      <c r="V10" s="14"/>
      <c r="X10" s="10"/>
    </row>
    <row r="11" spans="1:22" ht="62.25" customHeight="1">
      <c r="A11" s="11" t="s">
        <v>78</v>
      </c>
      <c r="B11" s="12" t="s">
        <v>110</v>
      </c>
      <c r="C11" s="11" t="s">
        <v>77</v>
      </c>
      <c r="D11" s="11" t="s">
        <v>59</v>
      </c>
      <c r="E11" s="13">
        <v>1959902.25</v>
      </c>
      <c r="F11" s="11" t="s">
        <v>58</v>
      </c>
      <c r="G11" s="11" t="s">
        <v>75</v>
      </c>
      <c r="H11" s="11" t="s">
        <v>76</v>
      </c>
      <c r="I11" s="15" t="s">
        <v>54</v>
      </c>
      <c r="J11" s="11" t="s">
        <v>79</v>
      </c>
      <c r="K11" s="11" t="s">
        <v>52</v>
      </c>
      <c r="L11" s="13">
        <v>1822638.69</v>
      </c>
      <c r="M11" s="15" t="s">
        <v>54</v>
      </c>
      <c r="N11" s="15" t="s">
        <v>54</v>
      </c>
      <c r="O11" s="15" t="s">
        <v>54</v>
      </c>
      <c r="P11" s="11" t="s">
        <v>50</v>
      </c>
      <c r="Q11" s="13">
        <v>193450.3</v>
      </c>
      <c r="R11" s="13">
        <v>193450.3</v>
      </c>
      <c r="S11" s="13">
        <v>193450.3</v>
      </c>
      <c r="T11" s="14">
        <v>878796.14</v>
      </c>
      <c r="U11" s="11" t="s">
        <v>57</v>
      </c>
      <c r="V11" s="14"/>
    </row>
    <row r="12" spans="1:21" ht="83.25">
      <c r="A12" s="11" t="s">
        <v>103</v>
      </c>
      <c r="B12" s="12" t="s">
        <v>80</v>
      </c>
      <c r="C12" s="15" t="s">
        <v>54</v>
      </c>
      <c r="D12" s="11" t="s">
        <v>53</v>
      </c>
      <c r="E12" s="11" t="s">
        <v>58</v>
      </c>
      <c r="F12" s="11" t="s">
        <v>83</v>
      </c>
      <c r="G12" s="11" t="s">
        <v>81</v>
      </c>
      <c r="H12" s="11" t="s">
        <v>56</v>
      </c>
      <c r="I12" s="15" t="s">
        <v>54</v>
      </c>
      <c r="J12" s="11" t="s">
        <v>85</v>
      </c>
      <c r="K12" s="11" t="s">
        <v>52</v>
      </c>
      <c r="L12" s="11" t="s">
        <v>82</v>
      </c>
      <c r="M12" s="11" t="s">
        <v>84</v>
      </c>
      <c r="N12" s="11" t="s">
        <v>117</v>
      </c>
      <c r="O12" s="15"/>
      <c r="P12" s="11" t="s">
        <v>51</v>
      </c>
      <c r="Q12" s="13">
        <f>8700*11</f>
        <v>95700</v>
      </c>
      <c r="R12" s="13">
        <v>95700</v>
      </c>
      <c r="S12" s="13">
        <v>95700</v>
      </c>
      <c r="T12" s="14">
        <v>95700</v>
      </c>
      <c r="U12" s="11" t="s">
        <v>63</v>
      </c>
    </row>
    <row r="13" spans="1:21" ht="91.5" customHeight="1">
      <c r="A13" s="11" t="s">
        <v>104</v>
      </c>
      <c r="B13" s="12" t="s">
        <v>97</v>
      </c>
      <c r="C13" s="11" t="s">
        <v>96</v>
      </c>
      <c r="D13" s="11" t="s">
        <v>87</v>
      </c>
      <c r="E13" s="11" t="s">
        <v>93</v>
      </c>
      <c r="F13" s="11" t="s">
        <v>94</v>
      </c>
      <c r="G13" s="11" t="s">
        <v>75</v>
      </c>
      <c r="H13" s="11" t="s">
        <v>76</v>
      </c>
      <c r="I13" s="15"/>
      <c r="J13" s="11" t="s">
        <v>107</v>
      </c>
      <c r="K13" s="11" t="s">
        <v>106</v>
      </c>
      <c r="L13" s="13">
        <v>356941.36</v>
      </c>
      <c r="M13" s="11"/>
      <c r="N13" s="15" t="s">
        <v>118</v>
      </c>
      <c r="O13" s="15"/>
      <c r="P13" s="11" t="s">
        <v>50</v>
      </c>
      <c r="Q13" s="13">
        <v>227177.11</v>
      </c>
      <c r="R13" s="13">
        <v>227177.11</v>
      </c>
      <c r="S13" s="13">
        <v>227177.11</v>
      </c>
      <c r="T13" s="14">
        <v>227177.11</v>
      </c>
      <c r="U13" s="11" t="s">
        <v>57</v>
      </c>
    </row>
    <row r="14" spans="1:21" ht="85.5" customHeight="1">
      <c r="A14" s="11" t="s">
        <v>109</v>
      </c>
      <c r="B14" s="12" t="s">
        <v>102</v>
      </c>
      <c r="C14" s="11" t="s">
        <v>101</v>
      </c>
      <c r="D14" s="11" t="s">
        <v>87</v>
      </c>
      <c r="E14" s="11" t="s">
        <v>99</v>
      </c>
      <c r="F14" s="11" t="s">
        <v>100</v>
      </c>
      <c r="G14" s="11" t="s">
        <v>91</v>
      </c>
      <c r="H14" s="11" t="s">
        <v>90</v>
      </c>
      <c r="I14" s="15"/>
      <c r="J14" s="11" t="s">
        <v>108</v>
      </c>
      <c r="K14" s="11" t="s">
        <v>106</v>
      </c>
      <c r="L14" s="13">
        <v>1119589.26</v>
      </c>
      <c r="M14" s="11"/>
      <c r="N14" s="15"/>
      <c r="O14" s="15"/>
      <c r="P14" s="11" t="s">
        <v>50</v>
      </c>
      <c r="Q14" s="13"/>
      <c r="R14" s="13"/>
      <c r="S14" s="13"/>
      <c r="T14" s="14"/>
      <c r="U14" s="11" t="s">
        <v>98</v>
      </c>
    </row>
    <row r="15" spans="1:21" ht="85.5" customHeight="1">
      <c r="A15" s="11" t="s">
        <v>92</v>
      </c>
      <c r="B15" s="12" t="s">
        <v>86</v>
      </c>
      <c r="C15" s="11" t="s">
        <v>95</v>
      </c>
      <c r="D15" s="11" t="s">
        <v>87</v>
      </c>
      <c r="E15" s="11" t="s">
        <v>88</v>
      </c>
      <c r="F15" s="11" t="s">
        <v>89</v>
      </c>
      <c r="G15" s="11" t="s">
        <v>91</v>
      </c>
      <c r="H15" s="11" t="s">
        <v>90</v>
      </c>
      <c r="I15" s="15" t="s">
        <v>54</v>
      </c>
      <c r="J15" s="11" t="s">
        <v>105</v>
      </c>
      <c r="K15" s="11" t="s">
        <v>106</v>
      </c>
      <c r="L15" s="13">
        <v>172140.22</v>
      </c>
      <c r="M15" s="11"/>
      <c r="N15" s="15"/>
      <c r="O15" s="15"/>
      <c r="P15" s="11" t="s">
        <v>50</v>
      </c>
      <c r="Q15" s="13">
        <v>39977.05</v>
      </c>
      <c r="R15" s="13">
        <v>39977.05</v>
      </c>
      <c r="S15" s="13">
        <v>39977.05</v>
      </c>
      <c r="T15" s="14">
        <v>294454.14</v>
      </c>
      <c r="U15" s="11" t="s">
        <v>60</v>
      </c>
    </row>
    <row r="16" spans="1:21" ht="56.25">
      <c r="A16" s="11" t="s">
        <v>111</v>
      </c>
      <c r="B16" s="12" t="s">
        <v>119</v>
      </c>
      <c r="C16" s="17" t="s">
        <v>54</v>
      </c>
      <c r="D16" s="11" t="s">
        <v>54</v>
      </c>
      <c r="E16" s="16" t="s">
        <v>54</v>
      </c>
      <c r="F16" s="16"/>
      <c r="G16" s="11" t="s">
        <v>64</v>
      </c>
      <c r="H16" s="11" t="s">
        <v>120</v>
      </c>
      <c r="I16" s="15"/>
      <c r="J16" s="16"/>
      <c r="K16" s="16"/>
      <c r="L16" s="21"/>
      <c r="M16" s="16"/>
      <c r="N16" s="15"/>
      <c r="O16" s="15"/>
      <c r="P16" s="11" t="s">
        <v>50</v>
      </c>
      <c r="Q16" s="13">
        <v>16000</v>
      </c>
      <c r="R16" s="13">
        <v>16000</v>
      </c>
      <c r="S16" s="13">
        <v>16000</v>
      </c>
      <c r="T16" s="14">
        <v>16000</v>
      </c>
      <c r="U16" s="11" t="s">
        <v>121</v>
      </c>
    </row>
    <row r="17" spans="1:21" ht="56.25">
      <c r="A17" s="11" t="s">
        <v>111</v>
      </c>
      <c r="B17" s="12" t="s">
        <v>122</v>
      </c>
      <c r="C17" s="17" t="s">
        <v>54</v>
      </c>
      <c r="D17" s="11" t="s">
        <v>54</v>
      </c>
      <c r="E17" s="16" t="s">
        <v>54</v>
      </c>
      <c r="F17" s="16"/>
      <c r="G17" s="11" t="s">
        <v>123</v>
      </c>
      <c r="H17" s="11" t="s">
        <v>124</v>
      </c>
      <c r="I17" s="15"/>
      <c r="J17" s="16"/>
      <c r="K17" s="16"/>
      <c r="L17" s="21"/>
      <c r="M17" s="16"/>
      <c r="N17" s="15"/>
      <c r="O17" s="15"/>
      <c r="P17" s="11" t="s">
        <v>50</v>
      </c>
      <c r="Q17" s="13">
        <v>2532</v>
      </c>
      <c r="R17" s="13">
        <v>2532</v>
      </c>
      <c r="S17" s="13">
        <v>2532</v>
      </c>
      <c r="T17" s="14">
        <v>2532</v>
      </c>
      <c r="U17" s="11" t="s">
        <v>60</v>
      </c>
    </row>
    <row r="18" spans="1:21" ht="56.25">
      <c r="A18" s="11" t="s">
        <v>111</v>
      </c>
      <c r="B18" s="12" t="s">
        <v>125</v>
      </c>
      <c r="C18" s="17" t="s">
        <v>54</v>
      </c>
      <c r="D18" s="11" t="s">
        <v>54</v>
      </c>
      <c r="E18" s="16" t="s">
        <v>54</v>
      </c>
      <c r="F18" s="16"/>
      <c r="G18" s="11" t="s">
        <v>64</v>
      </c>
      <c r="H18" s="11" t="s">
        <v>120</v>
      </c>
      <c r="I18" s="15"/>
      <c r="J18" s="16"/>
      <c r="K18" s="16"/>
      <c r="L18" s="21"/>
      <c r="M18" s="16"/>
      <c r="N18" s="15"/>
      <c r="O18" s="15"/>
      <c r="P18" s="11" t="s">
        <v>50</v>
      </c>
      <c r="Q18" s="13">
        <v>46499.57</v>
      </c>
      <c r="R18" s="13">
        <v>46499.57</v>
      </c>
      <c r="S18" s="13">
        <v>46499.57</v>
      </c>
      <c r="T18" s="14">
        <v>46499.57</v>
      </c>
      <c r="U18" s="11" t="s">
        <v>60</v>
      </c>
    </row>
    <row r="19" spans="1:21" ht="42">
      <c r="A19" s="11" t="s">
        <v>111</v>
      </c>
      <c r="B19" s="12" t="s">
        <v>126</v>
      </c>
      <c r="C19" s="17" t="s">
        <v>54</v>
      </c>
      <c r="D19" s="11" t="s">
        <v>54</v>
      </c>
      <c r="E19" s="16" t="s">
        <v>54</v>
      </c>
      <c r="F19" s="16"/>
      <c r="G19" s="11" t="s">
        <v>127</v>
      </c>
      <c r="H19" s="11" t="s">
        <v>128</v>
      </c>
      <c r="I19" s="15"/>
      <c r="J19" s="16"/>
      <c r="K19" s="16"/>
      <c r="L19" s="21"/>
      <c r="M19" s="16"/>
      <c r="N19" s="15"/>
      <c r="O19" s="15"/>
      <c r="P19" s="11" t="s">
        <v>50</v>
      </c>
      <c r="Q19" s="13">
        <f>16300</f>
        <v>16300</v>
      </c>
      <c r="R19" s="13">
        <f>16300</f>
        <v>16300</v>
      </c>
      <c r="S19" s="13">
        <f>16300</f>
        <v>16300</v>
      </c>
      <c r="T19" s="14">
        <v>16300</v>
      </c>
      <c r="U19" s="11" t="s">
        <v>60</v>
      </c>
    </row>
    <row r="20" spans="1:21" ht="28.5">
      <c r="A20" s="11" t="s">
        <v>134</v>
      </c>
      <c r="B20" s="12" t="s">
        <v>132</v>
      </c>
      <c r="C20" s="17" t="s">
        <v>54</v>
      </c>
      <c r="D20" s="11" t="s">
        <v>54</v>
      </c>
      <c r="E20" s="16" t="s">
        <v>54</v>
      </c>
      <c r="F20" s="13" t="s">
        <v>133</v>
      </c>
      <c r="G20" s="11" t="s">
        <v>130</v>
      </c>
      <c r="H20" s="11" t="s">
        <v>129</v>
      </c>
      <c r="I20" s="15"/>
      <c r="J20" s="11" t="s">
        <v>135</v>
      </c>
      <c r="K20" s="11" t="s">
        <v>49</v>
      </c>
      <c r="L20" s="13">
        <v>264074.57</v>
      </c>
      <c r="M20" s="11" t="s">
        <v>136</v>
      </c>
      <c r="N20" s="15"/>
      <c r="O20" s="15"/>
      <c r="P20" s="11" t="s">
        <v>50</v>
      </c>
      <c r="Q20" s="13">
        <v>138286.69</v>
      </c>
      <c r="R20" s="13">
        <v>137821.96</v>
      </c>
      <c r="S20" s="13">
        <v>137821.96</v>
      </c>
      <c r="T20" s="14">
        <v>137821.96</v>
      </c>
      <c r="U20" s="11" t="s">
        <v>131</v>
      </c>
    </row>
    <row r="21" spans="1:21" ht="56.25">
      <c r="A21" s="11" t="s">
        <v>142</v>
      </c>
      <c r="B21" s="12" t="s">
        <v>141</v>
      </c>
      <c r="C21" s="11" t="s">
        <v>140</v>
      </c>
      <c r="D21" s="11" t="s">
        <v>139</v>
      </c>
      <c r="E21" s="13">
        <v>717205</v>
      </c>
      <c r="F21" s="13">
        <f>760077.7-E21</f>
        <v>42872.69999999995</v>
      </c>
      <c r="G21" s="11" t="s">
        <v>138</v>
      </c>
      <c r="H21" s="11" t="s">
        <v>137</v>
      </c>
      <c r="I21" s="15"/>
      <c r="J21" s="11" t="s">
        <v>143</v>
      </c>
      <c r="K21" s="11" t="s">
        <v>144</v>
      </c>
      <c r="L21" s="13">
        <v>759101.31</v>
      </c>
      <c r="M21" s="16"/>
      <c r="N21" s="15"/>
      <c r="O21" s="15"/>
      <c r="P21" s="11" t="s">
        <v>50</v>
      </c>
      <c r="Q21" s="13">
        <v>147215.2</v>
      </c>
      <c r="R21" s="13">
        <v>147215.2</v>
      </c>
      <c r="S21" s="13">
        <v>147215.2</v>
      </c>
      <c r="T21" s="14">
        <v>147215.2</v>
      </c>
      <c r="U21" s="11" t="s">
        <v>131</v>
      </c>
    </row>
    <row r="22" spans="1:21" ht="15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18" t="s">
        <v>32</v>
      </c>
      <c r="Q22" s="19">
        <f>SUM(Q10:Q21)</f>
        <v>963221.6599999999</v>
      </c>
      <c r="R22" s="19">
        <f>SUM(R10:R21)</f>
        <v>962756.9299999999</v>
      </c>
      <c r="S22" s="19">
        <f>SUM(S10:S21)</f>
        <v>962756.9299999999</v>
      </c>
      <c r="T22" s="19">
        <f>SUM(T10:T21)</f>
        <v>2364800.8000000007</v>
      </c>
      <c r="U22" s="20"/>
    </row>
    <row r="23" ht="13.5" customHeight="1"/>
    <row r="24" spans="1:2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="7" customFormat="1" ht="14.25">
      <c r="A25" s="22" t="s">
        <v>148</v>
      </c>
    </row>
    <row r="26" spans="1:24" s="7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0" t="s">
        <v>61</v>
      </c>
      <c r="N26" s="31"/>
      <c r="O26" s="31"/>
      <c r="P26" s="31"/>
      <c r="Q26" s="8"/>
      <c r="R26" s="8"/>
      <c r="S26" s="8"/>
      <c r="T26" s="8"/>
      <c r="U26" s="8"/>
      <c r="X26" s="9"/>
    </row>
    <row r="27" spans="13:16" s="8" customFormat="1" ht="12.75">
      <c r="M27" s="30" t="s">
        <v>62</v>
      </c>
      <c r="N27" s="31"/>
      <c r="O27" s="31"/>
      <c r="P27" s="31"/>
    </row>
    <row r="28" s="8" customFormat="1" ht="12.75"/>
    <row r="29" s="8" customFormat="1" ht="12.75"/>
    <row r="30" s="8" customFormat="1" ht="12.75"/>
    <row r="31" spans="1:21" s="8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27:P27"/>
    <mergeCell ref="P7:P8"/>
    <mergeCell ref="Q7:Q8"/>
    <mergeCell ref="R7:R8"/>
    <mergeCell ref="S7:S8"/>
    <mergeCell ref="A22:O22"/>
    <mergeCell ref="M26:P26"/>
  </mergeCells>
  <printOptions/>
  <pageMargins left="0.1968503937007874" right="0.15748031496062992" top="0.7480314960629921" bottom="0.7480314960629921" header="0.31496062992125984" footer="0.31496062992125984"/>
  <pageSetup horizontalDpi="360" verticalDpi="36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X</cp:lastModifiedBy>
  <cp:lastPrinted>2021-04-15T01:11:26Z</cp:lastPrinted>
  <dcterms:created xsi:type="dcterms:W3CDTF">2007-03-13T10:46:47Z</dcterms:created>
  <dcterms:modified xsi:type="dcterms:W3CDTF">2021-04-15T01:29:32Z</dcterms:modified>
  <cp:category/>
  <cp:version/>
  <cp:contentType/>
  <cp:contentStatus/>
</cp:coreProperties>
</file>