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90" windowWidth="11820" windowHeight="6675" tabRatio="785" firstSheet="2" activeTab="1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<sst xmlns="http://schemas.openxmlformats.org/spreadsheetml/2006/main" count="4540" uniqueCount="1670">
  <si>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</si>
  <si>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</si>
  <si>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</si>
  <si>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</si>
  <si>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</si>
  <si>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</si>
  <si>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</si>
  <si>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</si>
  <si>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</si>
  <si>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</si>
  <si>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</si>
  <si>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</si>
  <si>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</si>
  <si>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</si>
  <si>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</si>
  <si>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</si>
  <si>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</si>
  <si>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</si>
  <si>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</si>
  <si>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</si>
  <si>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</si>
  <si>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</si>
  <si>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</si>
  <si>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</si>
  <si>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</si>
  <si>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</si>
  <si>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</si>
  <si>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</si>
  <si>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</si>
  <si>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</si>
  <si>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</si>
  <si>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</si>
  <si>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</si>
  <si>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</si>
  <si>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</si>
  <si>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</si>
  <si>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</si>
  <si>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</si>
  <si>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</si>
  <si>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</si>
  <si>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</si>
  <si>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</si>
  <si>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</si>
  <si>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</si>
  <si>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</si>
  <si>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</si>
  <si>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</si>
  <si>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</si>
  <si>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</si>
  <si>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</si>
  <si>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</si>
  <si>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</si>
  <si>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</si>
  <si>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</si>
  <si>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</si>
  <si>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</si>
  <si>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</si>
  <si>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</si>
  <si>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</si>
  <si>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</si>
  <si>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</si>
  <si>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</si>
  <si>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</si>
  <si>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</si>
  <si>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</si>
  <si>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</si>
  <si>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</si>
  <si>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</si>
  <si>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</si>
  <si>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</si>
  <si>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</si>
  <si>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</si>
  <si>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</si>
  <si>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</si>
  <si>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</si>
  <si>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</si>
  <si>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</si>
  <si>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</si>
  <si>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</si>
  <si>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</si>
  <si>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</si>
  <si>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</si>
  <si>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</si>
  <si>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</si>
  <si>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</si>
  <si>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</si>
  <si>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</si>
  <si>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</si>
  <si>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</si>
  <si>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</si>
  <si>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</si>
  <si>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</si>
  <si>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</si>
  <si>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</si>
  <si>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</si>
  <si>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</si>
  <si>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</si>
  <si>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</si>
  <si>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</si>
  <si>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</si>
  <si>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</si>
  <si>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</si>
  <si>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</si>
  <si>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</si>
  <si>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</si>
  <si>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</si>
  <si>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</si>
  <si>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</si>
  <si>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</si>
  <si>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</si>
  <si>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</si>
  <si>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</si>
  <si>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</si>
  <si>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</si>
  <si>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</si>
  <si>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</si>
  <si>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</si>
  <si>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</si>
  <si>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</si>
  <si>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</si>
  <si>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</si>
  <si>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</si>
  <si>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</si>
  <si>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</si>
  <si>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</si>
  <si>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</si>
  <si>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</si>
  <si>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</si>
  <si>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</si>
  <si>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</si>
  <si>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</si>
  <si>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</si>
  <si>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</si>
  <si>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</si>
  <si>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</si>
  <si>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</si>
  <si>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</si>
  <si>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</si>
  <si>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</si>
  <si>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</si>
  <si>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</si>
  <si>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</si>
  <si>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</si>
  <si>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</si>
  <si>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</si>
  <si>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</si>
  <si>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</si>
  <si>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</si>
  <si>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</si>
  <si>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</si>
  <si>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</si>
  <si>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</si>
  <si>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</si>
  <si>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</si>
  <si>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</si>
  <si>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</si>
  <si>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</si>
  <si>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</si>
  <si>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</si>
  <si>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</si>
  <si>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</si>
  <si>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</si>
  <si>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</si>
  <si>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</si>
  <si>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</si>
  <si>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</si>
  <si>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</si>
  <si>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</si>
  <si>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</si>
  <si>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</si>
  <si>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</si>
  <si>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</si>
  <si>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</si>
  <si>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</si>
  <si>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</si>
  <si>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</si>
  <si>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</si>
  <si>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</si>
  <si>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</si>
  <si>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</si>
  <si>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</si>
  <si>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</si>
  <si>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</si>
  <si>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</si>
  <si>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</si>
  <si>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</si>
  <si>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</si>
  <si>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</si>
  <si>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</si>
  <si>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</si>
  <si>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</si>
  <si>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</si>
  <si>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</si>
  <si>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</si>
  <si>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</si>
  <si>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</si>
  <si>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</si>
  <si>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</si>
  <si>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</si>
  <si>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</si>
  <si>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</si>
  <si>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</si>
  <si>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</si>
  <si>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</si>
  <si>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</si>
  <si>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</si>
  <si>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</si>
  <si>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</si>
  <si>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</si>
  <si>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</si>
  <si>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</si>
  <si>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</si>
  <si>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</si>
  <si>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</si>
  <si>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</si>
  <si>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</si>
  <si>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</si>
  <si>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</si>
  <si>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</si>
  <si>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</si>
  <si>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</si>
  <si>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</si>
  <si>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</si>
  <si>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</si>
  <si>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</si>
  <si>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</si>
  <si>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</si>
  <si>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</si>
  <si>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</si>
  <si>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</si>
  <si>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</si>
  <si>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</si>
  <si>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</si>
  <si>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</si>
  <si>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</si>
  <si>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</si>
  <si>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</si>
  <si>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</si>
  <si>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</si>
  <si>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</si>
  <si>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</si>
  <si>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</si>
  <si>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</si>
  <si>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</si>
  <si>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</si>
  <si>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</si>
  <si>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</si>
  <si>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</si>
  <si>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</si>
  <si>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</si>
  <si>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</si>
  <si>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</si>
  <si>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</si>
  <si>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</si>
  <si>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</si>
  <si>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</si>
  <si>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</si>
  <si>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</si>
  <si>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</si>
  <si>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</si>
  <si>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</si>
  <si>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</si>
  <si>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</si>
  <si>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</si>
  <si>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</si>
  <si>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</si>
  <si>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</si>
  <si>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</si>
  <si>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</si>
  <si>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</si>
  <si>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</si>
  <si>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</si>
  <si>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</si>
  <si>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</si>
  <si>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</si>
  <si>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</si>
  <si>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</si>
  <si>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</si>
  <si>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</si>
  <si>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</si>
  <si>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</si>
  <si>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</si>
  <si>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</si>
  <si>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</si>
  <si>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</si>
  <si>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</si>
  <si>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</si>
  <si>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</si>
  <si>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</si>
  <si>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</si>
  <si>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</si>
  <si>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</si>
  <si>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</si>
  <si>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</si>
  <si>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</si>
  <si>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</si>
  <si>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</si>
  <si>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</si>
  <si>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</si>
  <si>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</si>
  <si>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</si>
  <si>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</si>
  <si>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</si>
  <si>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</si>
  <si>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</si>
  <si>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</si>
  <si>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</si>
  <si>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</si>
  <si>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</si>
  <si>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</si>
  <si>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</si>
  <si>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</si>
  <si>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</si>
  <si>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</si>
  <si>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</si>
  <si>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</si>
  <si>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</si>
  <si>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</si>
  <si>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</si>
  <si>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</si>
  <si>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</si>
  <si>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</si>
  <si>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</si>
  <si>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</si>
  <si>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</si>
  <si>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</si>
  <si>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</si>
  <si>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</si>
  <si>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</si>
  <si>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</si>
  <si>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</si>
  <si>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</si>
  <si>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</si>
  <si>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</si>
  <si>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</si>
  <si>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</si>
  <si>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</si>
  <si>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</si>
  <si>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</si>
  <si>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</si>
  <si>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</si>
  <si>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</si>
  <si>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</si>
  <si>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</si>
  <si>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</si>
  <si>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</si>
  <si>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</si>
  <si>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</si>
  <si>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</si>
  <si>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</si>
  <si>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</si>
  <si>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</si>
  <si>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</si>
  <si>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</si>
  <si>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</si>
  <si>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</si>
  <si>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</si>
  <si>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</si>
  <si>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</si>
  <si>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</si>
  <si>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</si>
  <si>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</si>
  <si>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</si>
  <si>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</si>
  <si>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</si>
  <si>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</si>
  <si>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</si>
  <si>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</si>
  <si>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</si>
  <si>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</si>
  <si>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</si>
  <si>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</si>
  <si>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</si>
  <si>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</si>
  <si>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</si>
  <si>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</si>
  <si>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</si>
  <si>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</si>
  <si>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</si>
  <si>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</si>
  <si>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</si>
  <si>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</si>
  <si>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</si>
  <si>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</si>
  <si>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</si>
  <si>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</si>
  <si>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</si>
  <si>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</si>
  <si>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</si>
  <si>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</si>
  <si>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</si>
  <si>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</si>
  <si>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</si>
  <si>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</si>
  <si>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</si>
  <si>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</si>
  <si>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</si>
  <si>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</si>
  <si>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</si>
  <si>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</si>
  <si>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</si>
  <si>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</si>
  <si>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</si>
  <si>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</si>
  <si>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</si>
  <si>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</si>
  <si>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</si>
  <si>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</si>
  <si>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</si>
  <si>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</si>
  <si>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</si>
  <si>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</si>
  <si>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</si>
  <si>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</si>
  <si>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</si>
  <si>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</si>
  <si>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</si>
  <si>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</si>
  <si>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</si>
  <si>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</si>
  <si>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</si>
  <si>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</si>
  <si>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</si>
  <si>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</si>
  <si>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</si>
  <si>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</si>
  <si>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</si>
  <si>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</si>
  <si>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</si>
  <si>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</si>
  <si>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</si>
  <si>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</si>
  <si>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</si>
  <si>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</si>
  <si>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</si>
  <si>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</si>
  <si>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</si>
  <si>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</si>
  <si>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</si>
  <si>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</si>
  <si>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</si>
  <si>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</si>
  <si>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</si>
  <si>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</si>
  <si>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</si>
  <si>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</si>
  <si>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</si>
  <si>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</si>
  <si>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</si>
  <si>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</si>
  <si>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</si>
  <si>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</si>
  <si>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</si>
  <si>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</si>
  <si>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</si>
  <si>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</si>
  <si>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</si>
  <si>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</si>
  <si>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</si>
  <si>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</si>
  <si>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</si>
  <si>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</si>
  <si>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</si>
  <si>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</si>
  <si>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</si>
  <si>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</si>
  <si>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</si>
  <si>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</si>
  <si>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</si>
  <si>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</si>
  <si>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</si>
  <si>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</si>
  <si>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</si>
  <si>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</si>
  <si>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</si>
  <si>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</si>
  <si>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</si>
  <si>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</si>
  <si>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</si>
  <si>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</si>
  <si>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</si>
  <si>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</si>
  <si>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</si>
  <si>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</si>
  <si>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</si>
  <si>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</si>
  <si>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</si>
  <si>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</si>
  <si>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</si>
  <si>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</si>
  <si>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</si>
  <si>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</si>
  <si>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</si>
  <si>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</si>
  <si>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</si>
  <si>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</si>
  <si>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</si>
  <si>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</si>
  <si>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</si>
  <si>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</si>
  <si>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</si>
  <si>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</si>
  <si>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</si>
  <si>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</si>
  <si>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</si>
  <si>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</si>
  <si>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</si>
  <si>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</si>
  <si>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</si>
  <si>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</si>
  <si>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</si>
  <si>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</si>
  <si>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</si>
  <si>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</si>
  <si>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</si>
  <si>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</si>
  <si>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</si>
  <si>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</si>
  <si>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</si>
  <si>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</si>
  <si>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</si>
  <si>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</si>
  <si>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</si>
  <si>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</si>
  <si>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</si>
  <si>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</si>
  <si>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</si>
  <si>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</si>
  <si>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</si>
  <si>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</si>
  <si>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</si>
  <si>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</si>
  <si>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</si>
  <si>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</si>
  <si>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</si>
  <si>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</si>
  <si>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</si>
  <si>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</si>
  <si>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</si>
  <si>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</si>
  <si>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</si>
  <si>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</si>
  <si>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</si>
  <si>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</si>
  <si>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</si>
  <si>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</si>
  <si>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</si>
  <si>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</si>
  <si>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</si>
  <si>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</si>
  <si>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</si>
  <si>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</si>
  <si>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</si>
  <si>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</si>
  <si>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</si>
  <si>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</si>
  <si>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</si>
  <si>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</si>
  <si>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</si>
  <si>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</si>
  <si>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</si>
  <si>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</si>
  <si>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</si>
  <si>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</si>
  <si>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</si>
  <si>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</si>
  <si>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</si>
  <si>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</si>
  <si>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</si>
  <si>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</si>
  <si>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</si>
  <si>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</si>
  <si>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</si>
  <si>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</si>
  <si>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</si>
  <si>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</si>
  <si>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</si>
  <si>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</si>
  <si>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</si>
  <si>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</si>
  <si>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</si>
  <si>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</si>
  <si>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</si>
  <si>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</si>
  <si>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</si>
  <si>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</si>
  <si>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</si>
  <si>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</si>
  <si>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</si>
  <si>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</si>
  <si>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</si>
  <si>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</si>
  <si>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</si>
  <si>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</si>
  <si>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</si>
  <si>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</si>
  <si>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</si>
  <si>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</si>
  <si>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</si>
  <si>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</si>
  <si>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</si>
  <si>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</si>
  <si>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</si>
  <si>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</si>
  <si>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</si>
  <si>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</si>
  <si>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</si>
  <si>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</si>
  <si>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</si>
  <si>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</si>
  <si>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</si>
  <si>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</si>
  <si>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</si>
  <si>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</si>
  <si>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</si>
  <si>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</si>
  <si>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</si>
  <si>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</si>
  <si>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</si>
  <si>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</si>
  <si>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</si>
  <si>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</si>
  <si>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</si>
  <si>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</si>
  <si>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</si>
  <si>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</si>
  <si>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</si>
  <si>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</si>
  <si>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</si>
  <si>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</si>
  <si>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</si>
  <si>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</si>
  <si>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</si>
  <si>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</si>
  <si>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</si>
  <si>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</si>
  <si>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</si>
  <si>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</si>
  <si>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</si>
  <si>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</si>
  <si>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</si>
  <si>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</si>
  <si>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</si>
  <si>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</si>
  <si>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</si>
  <si>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</si>
  <si>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</si>
  <si>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</si>
  <si>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</si>
  <si>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</si>
  <si>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</si>
  <si>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</si>
  <si>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</si>
  <si>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</si>
  <si>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</si>
  <si>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</si>
  <si>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</si>
  <si>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</si>
  <si>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</si>
  <si>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</si>
  <si>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</si>
  <si>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</si>
  <si>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</si>
  <si>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</si>
  <si>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</si>
  <si>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</si>
  <si>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</si>
  <si>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</si>
  <si>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</si>
  <si>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</si>
  <si>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</si>
  <si>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</si>
  <si>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</si>
  <si>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</si>
  <si>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</si>
  <si>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</si>
  <si>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</si>
  <si>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</si>
  <si>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</si>
  <si>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</si>
  <si>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</si>
  <si>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</si>
  <si>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</si>
  <si>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</si>
  <si>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</si>
  <si>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</si>
  <si>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</si>
  <si>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</si>
  <si>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</si>
  <si>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</si>
  <si>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</si>
  <si>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</si>
  <si>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</si>
  <si>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</si>
  <si>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</si>
  <si>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</si>
  <si>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</si>
  <si>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</si>
  <si>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</si>
  <si>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</si>
  <si>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</si>
  <si>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</si>
  <si>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</si>
  <si>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</si>
  <si>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</si>
  <si>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</si>
  <si>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</si>
  <si>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</si>
  <si>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</si>
  <si>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</si>
  <si>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</si>
  <si>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</si>
  <si>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</si>
  <si>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</si>
  <si>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</si>
  <si>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</si>
  <si>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</si>
  <si>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</si>
  <si>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</si>
  <si>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</si>
  <si>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</si>
  <si>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</si>
  <si>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</si>
  <si>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</si>
  <si>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</si>
  <si>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</si>
  <si>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</si>
  <si>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</si>
  <si>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</si>
  <si>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</si>
  <si>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</si>
  <si>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</si>
  <si>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</si>
  <si>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</si>
  <si>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</si>
  <si>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</si>
  <si>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</si>
  <si>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</si>
  <si>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</si>
  <si>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</si>
  <si>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</si>
  <si>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</si>
  <si>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</si>
  <si>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</si>
  <si>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</si>
  <si>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</si>
  <si>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</si>
  <si>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</si>
  <si>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</si>
  <si>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</si>
  <si>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</si>
  <si>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</si>
  <si>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</si>
  <si>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</si>
  <si>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</si>
  <si>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</si>
  <si>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</si>
  <si>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</si>
  <si>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</si>
  <si>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</si>
  <si>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</si>
  <si>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</si>
  <si>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</si>
  <si>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</si>
  <si>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</si>
  <si>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</si>
  <si>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</si>
  <si>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</si>
  <si>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</si>
  <si>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</si>
  <si>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</si>
  <si>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</si>
  <si>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</si>
  <si>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</si>
  <si>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</si>
  <si>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</si>
  <si>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</si>
  <si>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</si>
  <si>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</si>
  <si>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</si>
  <si>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</si>
  <si>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</si>
  <si>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</si>
  <si>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</si>
  <si>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</si>
  <si>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</si>
  <si>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</si>
  <si>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</si>
  <si>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</si>
  <si>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</si>
  <si>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</si>
  <si>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</si>
  <si>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</si>
  <si>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</si>
  <si>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</si>
  <si>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</si>
  <si>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</si>
  <si>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</si>
  <si>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</si>
  <si>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</si>
  <si>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</si>
  <si>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</si>
  <si>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</si>
  <si>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</si>
  <si>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</si>
  <si>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</si>
  <si>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</si>
  <si>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</si>
  <si>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</si>
  <si>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</si>
  <si>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</si>
  <si>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</si>
  <si>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</si>
  <si>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</si>
  <si>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</si>
  <si>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</si>
  <si>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</si>
  <si>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</si>
  <si>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</si>
  <si>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</si>
  <si>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</si>
  <si>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</si>
  <si>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</si>
  <si>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</si>
  <si>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</si>
  <si>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</si>
  <si>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</si>
  <si>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</si>
  <si>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</si>
  <si>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</si>
  <si>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</si>
  <si>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</si>
  <si>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</si>
  <si>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</si>
  <si>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</si>
  <si>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</si>
  <si>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</si>
  <si>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</si>
  <si>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</si>
  <si>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</si>
  <si>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</si>
  <si>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</si>
  <si>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</si>
  <si>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</si>
  <si>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</si>
  <si>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</si>
  <si>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</si>
  <si>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</si>
  <si>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</si>
  <si>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</si>
  <si>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</si>
  <si>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</si>
  <si>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</si>
  <si>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</si>
  <si>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</si>
  <si>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</si>
  <si>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</si>
  <si>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</si>
  <si>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</si>
  <si>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</si>
  <si>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</si>
  <si>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</si>
  <si>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</si>
  <si>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</si>
  <si>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</si>
  <si>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</si>
  <si>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</si>
  <si>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</si>
  <si>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</si>
  <si>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</si>
  <si>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</si>
  <si>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</si>
  <si>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</si>
  <si>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</si>
  <si>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</si>
  <si>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</si>
  <si>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</si>
  <si>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</si>
  <si>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</si>
  <si>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</si>
  <si>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</si>
  <si>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</si>
  <si>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</si>
  <si>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</si>
  <si>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</si>
  <si>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</si>
  <si>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</si>
  <si>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</si>
  <si>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</si>
  <si>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</si>
  <si>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</si>
  <si>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</si>
  <si>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</si>
  <si>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</si>
  <si>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</si>
  <si>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</si>
  <si>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</si>
  <si>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</si>
  <si>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</si>
  <si>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</si>
  <si>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</si>
  <si>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</si>
  <si>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</si>
  <si>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</si>
  <si>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</si>
  <si>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</si>
  <si>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</si>
  <si>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</si>
  <si>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</si>
  <si>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</si>
  <si>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</si>
  <si>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</si>
  <si>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</si>
  <si>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</si>
  <si>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</si>
  <si>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</si>
  <si>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</si>
  <si>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</si>
  <si>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</si>
  <si>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</si>
  <si>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</si>
  <si>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</si>
  <si>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</si>
  <si>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</si>
  <si>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</si>
  <si>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</si>
  <si>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</si>
  <si>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</si>
  <si>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</si>
  <si>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</si>
  <si>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</si>
  <si>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</si>
  <si>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</si>
  <si>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</si>
  <si>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</si>
  <si>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</si>
  <si>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</si>
  <si>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</si>
  <si>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</si>
  <si>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</si>
  <si>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</si>
  <si>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</si>
  <si>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</si>
  <si>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</si>
  <si>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</si>
  <si>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</si>
  <si>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</si>
  <si>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</si>
  <si>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</si>
  <si>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</si>
  <si>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</si>
  <si>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</si>
  <si>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</si>
  <si>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</si>
  <si>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</si>
  <si>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</si>
  <si>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</si>
  <si>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</si>
  <si>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</si>
  <si>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</si>
  <si>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</si>
  <si>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</si>
  <si>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</si>
  <si>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</si>
  <si>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</si>
  <si>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</si>
  <si>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</si>
  <si>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</si>
  <si>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</si>
  <si>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</si>
  <si>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</si>
  <si>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</si>
  <si>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</si>
  <si>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</si>
  <si>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</si>
  <si>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</si>
  <si>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</si>
  <si>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</si>
  <si>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</si>
  <si>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</si>
  <si>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</si>
  <si>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</si>
  <si>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</si>
  <si>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</si>
  <si>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</si>
  <si>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</si>
  <si>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</si>
  <si>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</si>
  <si>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</si>
  <si>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</si>
  <si>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</si>
  <si>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</si>
  <si>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</si>
  <si>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</si>
  <si>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</si>
  <si>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</si>
  <si>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</si>
  <si>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</si>
  <si>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</si>
  <si>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</si>
  <si>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</si>
  <si>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</si>
  <si>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</si>
  <si>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</si>
  <si>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</si>
  <si>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</si>
  <si>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</si>
  <si>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</si>
  <si>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</si>
  <si>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</si>
  <si>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</si>
  <si>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</si>
  <si>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</si>
  <si>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</si>
  <si>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</si>
  <si>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</si>
  <si>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</si>
  <si>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</si>
  <si>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</si>
  <si>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</si>
  <si>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</si>
  <si>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</si>
  <si>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</si>
  <si>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</si>
  <si>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</si>
  <si>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</si>
  <si>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</si>
  <si>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</si>
  <si>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</si>
  <si>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</si>
  <si>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</si>
  <si>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</si>
  <si>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</si>
  <si>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</si>
  <si>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</si>
  <si>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</si>
  <si>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</si>
  <si>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</si>
  <si>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</si>
  <si>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</si>
  <si>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</si>
  <si>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</si>
  <si>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</si>
  <si>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</si>
  <si>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</si>
  <si>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</si>
  <si>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</si>
  <si>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</si>
  <si>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</si>
  <si>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</si>
  <si>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</si>
  <si>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</si>
  <si>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</si>
  <si>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</si>
  <si>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</si>
  <si>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</si>
  <si>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</si>
  <si>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</si>
  <si>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</si>
  <si>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</si>
  <si>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</si>
  <si>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</si>
  <si>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</si>
  <si>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</si>
  <si>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</si>
  <si>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</si>
  <si>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</si>
  <si>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</si>
  <si>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</si>
  <si>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</si>
  <si>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</si>
  <si>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</si>
  <si>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</si>
  <si>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</si>
  <si>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</si>
  <si>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</si>
  <si>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</si>
  <si>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</si>
  <si>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</si>
  <si>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</si>
  <si>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</si>
  <si>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</si>
  <si>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</si>
  <si>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</si>
  <si>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</si>
  <si>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</si>
  <si>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</si>
  <si>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</si>
  <si>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</si>
  <si>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</si>
  <si>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</si>
  <si>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</si>
  <si>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</si>
  <si>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</si>
  <si>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</si>
  <si>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</si>
  <si>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</si>
  <si>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</si>
  <si>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</si>
  <si>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</si>
  <si>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</si>
  <si>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</si>
  <si>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</si>
  <si>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</si>
  <si>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</si>
  <si>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</si>
  <si>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</si>
  <si>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</si>
  <si>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</si>
  <si>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</si>
  <si>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</si>
  <si>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</si>
  <si>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</si>
  <si>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</si>
  <si>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</si>
  <si>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</si>
  <si>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</si>
  <si>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</si>
  <si>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</si>
  <si>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</si>
  <si>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</si>
  <si>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</si>
  <si>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</si>
  <si>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</si>
  <si>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</si>
  <si>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</si>
  <si>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</si>
  <si>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</si>
  <si>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</si>
  <si>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</si>
  <si>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</si>
  <si>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</si>
  <si>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</si>
  <si>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</si>
  <si>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</si>
  <si>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</si>
  <si>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</si>
  <si>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</si>
  <si>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</si>
  <si>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</si>
  <si>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</si>
  <si>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</si>
  <si>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</si>
  <si>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</si>
  <si>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</si>
  <si>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</si>
  <si>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</si>
  <si>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</si>
  <si>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</si>
  <si>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</si>
  <si>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</si>
  <si>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</si>
  <si>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</si>
  <si>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</si>
  <si>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</si>
  <si>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</si>
  <si>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</si>
  <si>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</si>
  <si>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</si>
  <si>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</si>
  <si>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</si>
  <si>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</si>
  <si>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</si>
  <si>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</si>
  <si>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</si>
  <si>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</si>
  <si>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</si>
  <si>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</si>
  <si>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</si>
  <si>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</si>
  <si>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</si>
  <si>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</si>
  <si>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</si>
  <si>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</si>
  <si>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</si>
  <si>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</si>
  <si>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</si>
  <si>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</si>
  <si>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</si>
  <si>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</si>
  <si>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</si>
  <si>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</si>
  <si>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</si>
  <si>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</si>
  <si>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</si>
  <si>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</si>
  <si>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</si>
  <si>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</si>
  <si>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</si>
  <si>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</si>
  <si>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</si>
  <si>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</si>
  <si>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</si>
  <si>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</si>
  <si>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</si>
  <si>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</si>
  <si>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</si>
  <si>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</si>
  <si>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</si>
  <si>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</si>
  <si>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</si>
  <si>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</si>
  <si>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</si>
  <si>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</si>
  <si>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</si>
  <si>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</si>
  <si>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</si>
  <si>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</si>
  <si>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</si>
  <si>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</si>
  <si>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</si>
  <si>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</si>
  <si>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</si>
  <si>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</si>
  <si>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</si>
  <si>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</si>
  <si>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</si>
  <si>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</si>
  <si>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</si>
  <si>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</si>
  <si>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</si>
  <si>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</si>
  <si>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</si>
  <si>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</si>
  <si>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</si>
  <si>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</si>
  <si>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</si>
  <si>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</si>
  <si>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</si>
  <si>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</si>
  <si>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</si>
  <si>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</si>
  <si>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</si>
  <si>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</si>
  <si>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</si>
  <si>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</si>
  <si>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</si>
  <si>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</si>
  <si>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</si>
  <si>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</si>
  <si>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</si>
  <si>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</si>
  <si>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</si>
  <si>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</si>
  <si>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</si>
  <si>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</si>
  <si>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</si>
  <si>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</si>
  <si>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</si>
  <si>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</si>
  <si>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</si>
  <si>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</si>
  <si>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</si>
  <si>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</si>
  <si>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</si>
  <si>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</si>
  <si>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</si>
  <si>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</si>
  <si>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</si>
  <si>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</si>
  <si>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</si>
  <si>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</si>
  <si>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</si>
  <si>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</si>
  <si>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</si>
  <si>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</si>
  <si>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</si>
  <si>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</si>
  <si>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</si>
  <si>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</si>
  <si>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</si>
  <si>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</si>
  <si>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</si>
  <si>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</si>
  <si>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</si>
  <si>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</si>
  <si>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</si>
  <si>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</si>
  <si>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</si>
  <si>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</si>
  <si>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</si>
  <si>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</si>
  <si>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</si>
  <si>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</si>
  <si>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</si>
  <si>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</si>
  <si>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</si>
  <si>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</si>
  <si>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</si>
  <si>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</si>
  <si>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</si>
  <si>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</si>
  <si>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</si>
  <si>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</si>
  <si>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</si>
  <si>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</si>
  <si>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</si>
  <si>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</si>
  <si>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</si>
  <si>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</si>
  <si>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</si>
  <si>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</si>
  <si>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</si>
  <si>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</si>
  <si>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</si>
  <si>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</si>
  <si>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</si>
  <si>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</si>
  <si>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</si>
  <si>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</si>
  <si>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</si>
  <si>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</si>
  <si>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</si>
  <si>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</si>
  <si>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</si>
  <si>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</si>
  <si>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</si>
  <si>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</si>
  <si>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</si>
  <si>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</si>
  <si>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</si>
  <si>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</si>
  <si>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</si>
  <si>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</si>
  <si>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</si>
  <si>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</si>
  <si>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</si>
  <si>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</si>
  <si>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</si>
  <si>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</si>
  <si>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</si>
  <si>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</si>
  <si>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</si>
  <si>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</si>
  <si>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</si>
  <si>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</si>
  <si>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</si>
  <si>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</si>
  <si>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</si>
  <si>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</si>
  <si>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</si>
  <si>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</si>
  <si>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</si>
  <si>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</si>
  <si>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</si>
  <si>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</si>
  <si>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</si>
  <si>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</si>
  <si>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</si>
  <si>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</si>
  <si>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</si>
  <si>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</si>
  <si>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</si>
  <si>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</si>
  <si>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</si>
  <si>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</si>
  <si>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</si>
  <si>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</si>
  <si>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</si>
  <si>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</si>
  <si>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</si>
  <si>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</si>
  <si>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</si>
  <si>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</si>
  <si>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</si>
  <si>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</si>
  <si>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</si>
  <si>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</si>
  <si>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</si>
  <si>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</si>
  <si>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</si>
  <si>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</si>
  <si>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</si>
  <si>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</si>
  <si>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</si>
  <si>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</si>
  <si>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</si>
  <si>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</si>
  <si>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</si>
  <si>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</si>
  <si>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</si>
  <si>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</si>
  <si>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</si>
  <si>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</si>
  <si>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</si>
  <si>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</si>
  <si>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</si>
  <si>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</si>
  <si>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</si>
  <si>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</si>
  <si>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</si>
  <si>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</si>
  <si>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</si>
  <si>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</si>
  <si>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</si>
  <si>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</si>
  <si>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</si>
  <si>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</si>
  <si>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</si>
  <si>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</si>
  <si>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</si>
  <si>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</si>
  <si>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</si>
  <si>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</si>
  <si>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</si>
  <si>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</si>
  <si>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</si>
  <si>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</si>
  <si>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</si>
  <si>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</si>
  <si>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</si>
  <si>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</si>
  <si>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</si>
  <si>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</si>
  <si>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</si>
  <si>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</si>
  <si>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</si>
  <si>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</si>
  <si>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</si>
  <si>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</si>
  <si>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</si>
  <si>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</si>
  <si>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</si>
  <si>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</si>
  <si>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</si>
  <si>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</si>
  <si>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</si>
  <si>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</si>
  <si>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</si>
  <si>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</si>
  <si>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</si>
  <si>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</si>
  <si>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</si>
  <si>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</si>
  <si>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</si>
  <si>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</si>
  <si>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</si>
  <si>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</si>
  <si>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</si>
  <si>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</si>
  <si>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</si>
  <si>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</si>
  <si>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</si>
  <si>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</si>
  <si>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</si>
  <si>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</si>
  <si>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</si>
  <si>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</si>
  <si>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</si>
  <si>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</si>
  <si>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</si>
  <si>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</si>
  <si>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</si>
  <si>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</si>
  <si>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</si>
  <si>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</si>
  <si>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</si>
  <si>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</si>
  <si>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</si>
  <si>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</si>
  <si>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</si>
  <si>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</si>
  <si>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</si>
  <si>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</si>
  <si>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</si>
  <si>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</si>
  <si>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</si>
  <si>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</si>
  <si>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</si>
  <si>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</si>
  <si>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</si>
  <si>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</si>
  <si>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</si>
  <si>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</si>
  <si>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</si>
  <si>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</si>
  <si>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</si>
  <si>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</si>
  <si>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</si>
  <si>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</si>
  <si>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</si>
  <si>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</si>
  <si>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</si>
  <si>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</si>
  <si>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</si>
  <si>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</si>
  <si>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</si>
  <si>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</si>
  <si>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</si>
  <si>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</si>
  <si>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</si>
  <si>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</si>
  <si>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</si>
  <si>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</si>
  <si>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</si>
  <si>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</si>
  <si>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</si>
  <si>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</si>
  <si>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</si>
  <si>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</si>
  <si>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</si>
  <si>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</si>
  <si>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</si>
  <si>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</si>
  <si>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</si>
  <si>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</si>
  <si>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</si>
  <si>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</si>
  <si>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</si>
  <si>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</si>
  <si>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</si>
  <si>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</si>
  <si>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</si>
  <si>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</si>
  <si>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</si>
  <si>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</si>
  <si>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</si>
  <si>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</si>
  <si>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</si>
  <si>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</si>
  <si>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</si>
  <si>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</si>
  <si>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</si>
  <si>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</si>
  <si>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</si>
  <si>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</si>
  <si>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</si>
  <si>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</si>
  <si>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</si>
  <si>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</si>
  <si>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</si>
  <si>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</si>
  <si>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</si>
  <si>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</si>
  <si>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</si>
  <si>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</si>
  <si>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</si>
  <si>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</si>
  <si>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</si>
  <si>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</si>
  <si>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</si>
  <si>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</si>
  <si>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</si>
  <si>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</si>
  <si>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</si>
  <si>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</si>
  <si>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</si>
  <si>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</si>
  <si>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</si>
  <si>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</si>
  <si>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</si>
  <si>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</si>
  <si>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</si>
  <si>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(exceto indenizatórias)</t>
  </si>
  <si>
    <t>VALOR
(parcelas indenizatórias)</t>
  </si>
  <si>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</si>
  <si>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</si>
  <si>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</si>
  <si>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</si>
  <si>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</si>
  <si>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</si>
  <si>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</si>
  <si>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</si>
  <si>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</si>
  <si>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</si>
  <si>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</si>
  <si>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</si>
  <si>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</si>
  <si>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</si>
  <si>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</si>
  <si>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</si>
  <si>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</si>
  <si>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</si>
  <si>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</si>
  <si>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</si>
  <si>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</si>
  <si>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</si>
  <si>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</si>
  <si>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</si>
  <si>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</si>
  <si>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</si>
  <si>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</si>
  <si>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</si>
  <si>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</si>
  <si>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</si>
  <si>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</si>
  <si>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</si>
  <si>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</si>
  <si>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</si>
  <si>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</si>
  <si>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</si>
  <si>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</si>
  <si>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</si>
  <si>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</si>
  <si>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</si>
  <si>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</si>
  <si>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</si>
  <si>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</si>
  <si>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</si>
  <si>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</si>
  <si>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</si>
  <si>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</si>
  <si>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</si>
  <si>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</si>
  <si>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</si>
  <si>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</si>
  <si>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</si>
  <si>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</si>
  <si>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</si>
  <si>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</si>
  <si>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</si>
  <si>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</si>
  <si>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</si>
  <si>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</si>
  <si>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</si>
  <si>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</si>
  <si>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</si>
  <si>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</si>
  <si>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</si>
  <si>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</si>
  <si>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</si>
  <si>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</si>
  <si>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</si>
  <si>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</si>
  <si>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</si>
  <si>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</si>
  <si>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</si>
  <si>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</si>
  <si>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</si>
  <si>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</si>
  <si>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</si>
  <si>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</si>
  <si>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</si>
  <si>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</si>
  <si>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</si>
  <si>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</si>
  <si>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</si>
  <si>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</si>
  <si>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</si>
  <si>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</si>
  <si>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</si>
  <si>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</si>
  <si>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</si>
  <si>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</si>
  <si>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</si>
  <si>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</si>
  <si>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</si>
  <si>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</si>
  <si>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</si>
  <si>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</si>
  <si>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</si>
  <si>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</si>
  <si>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</si>
  <si>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</si>
  <si>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</si>
  <si>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</si>
  <si>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</si>
  <si>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</si>
  <si>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</si>
  <si>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</si>
  <si>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</si>
  <si>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r>
      <rPr>
        <b/>
        <sz val="12"/>
        <color indexed="60"/>
        <rFont val="Times New Roman"/>
        <family val="1"/>
      </rPr>
      <t>15</t>
    </r>
    <r>
      <rPr>
        <sz val="12"/>
        <rFont val="Times New Roman"/>
        <family val="1"/>
      </rPr>
      <t xml:space="preserve"> Vantagens remuneratórias</t>
    </r>
  </si>
  <si>
    <t>11 VANTAGENS REMUNERATÓRIAS</t>
  </si>
  <si>
    <t>JOSÉ DE FRANÇA LEITE</t>
  </si>
  <si>
    <t>CMDESALOA@BOL.COM.BR</t>
  </si>
  <si>
    <t xml:space="preserve">JOSÉ DE FRANÇA LEITE </t>
  </si>
  <si>
    <t>VEREADOR PRESIDENTE</t>
  </si>
  <si>
    <t>ATA DE POSSE</t>
  </si>
  <si>
    <t>CASADO</t>
  </si>
  <si>
    <t xml:space="preserve">SITIO PAQUIVIRA - ZONA RURAL - SALOÁ PE </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</si>
</sst>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50"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3"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66"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win7\Downloads\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140</v>
      </c>
      <c r="G3" s="95" t="str">
        <f>UPPER(INDEX(C4:C188,MATCH(F3,B4:B188,0),0))</f>
        <v>SALOÁ</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SALOÁ</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898539.91</v>
      </c>
    </row>
    <row r="11" spans="2:6" ht="15.75">
      <c r="B11" s="28" t="s">
        <v>549</v>
      </c>
      <c r="C11" s="29" t="s">
        <v>557</v>
      </c>
      <c r="D11" s="30">
        <f>SUM(D12:D21)</f>
        <v>898539.91</v>
      </c>
      <c r="E11" s="157"/>
      <c r="F11" s="100"/>
    </row>
    <row r="12" spans="2:6" ht="15.75">
      <c r="B12" s="31" t="s">
        <v>683</v>
      </c>
      <c r="C12" s="48" t="s">
        <v>28</v>
      </c>
      <c r="D12" s="50">
        <v>0</v>
      </c>
      <c r="F12" s="100"/>
    </row>
    <row r="13" spans="2:6" ht="15.75">
      <c r="B13" s="31" t="s">
        <v>684</v>
      </c>
      <c r="C13" s="48" t="s">
        <v>29</v>
      </c>
      <c r="D13" s="50">
        <v>0</v>
      </c>
      <c r="F13" s="100"/>
    </row>
    <row r="14" spans="2:6" ht="15.75">
      <c r="B14" s="31" t="s">
        <v>685</v>
      </c>
      <c r="C14" s="48" t="s">
        <v>558</v>
      </c>
      <c r="D14" s="50">
        <v>736066.38</v>
      </c>
      <c r="F14" s="100"/>
    </row>
    <row r="15" spans="2:6" ht="15.75">
      <c r="B15" s="31" t="s">
        <v>686</v>
      </c>
      <c r="C15" s="48" t="s">
        <v>559</v>
      </c>
      <c r="D15" s="50">
        <v>162473.53</v>
      </c>
      <c r="F15" s="100"/>
    </row>
    <row r="16" spans="2:6" ht="15.75">
      <c r="B16" s="31" t="s">
        <v>687</v>
      </c>
      <c r="C16" s="48" t="s">
        <v>560</v>
      </c>
      <c r="D16" s="50">
        <v>0</v>
      </c>
      <c r="F16" s="100"/>
    </row>
    <row r="17" spans="2:6" ht="15.75">
      <c r="B17" s="31" t="s">
        <v>688</v>
      </c>
      <c r="C17" s="48" t="s">
        <v>31</v>
      </c>
      <c r="D17" s="50">
        <v>0</v>
      </c>
      <c r="F17" s="100"/>
    </row>
    <row r="18" spans="2:6" ht="15.75">
      <c r="B18" s="31" t="s">
        <v>689</v>
      </c>
      <c r="C18" s="48" t="s">
        <v>30</v>
      </c>
      <c r="D18" s="50">
        <v>0</v>
      </c>
      <c r="F18" s="100"/>
    </row>
    <row r="19" spans="2:6" ht="15.75">
      <c r="B19" s="31" t="s">
        <v>690</v>
      </c>
      <c r="C19" s="48" t="s">
        <v>561</v>
      </c>
      <c r="D19" s="50">
        <v>0</v>
      </c>
      <c r="F19" s="100"/>
    </row>
    <row r="20" spans="2:6" ht="15.75">
      <c r="B20" s="31" t="s">
        <v>691</v>
      </c>
      <c r="C20" s="48" t="s">
        <v>1262</v>
      </c>
      <c r="D20" s="50">
        <v>0</v>
      </c>
      <c r="F20" s="100"/>
    </row>
    <row r="21" spans="2:10" ht="15.75">
      <c r="B21" s="31" t="s">
        <v>1256</v>
      </c>
      <c r="C21" s="48" t="s">
        <v>568</v>
      </c>
      <c r="D21" s="32">
        <f>SUM(D22:D26)</f>
        <v>0</v>
      </c>
      <c r="F21" s="100"/>
      <c r="J21" s="10"/>
    </row>
    <row r="22" spans="2:10" ht="15.75">
      <c r="B22" s="31" t="s">
        <v>1257</v>
      </c>
      <c r="C22" s="121"/>
      <c r="D22" s="50"/>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0</v>
      </c>
      <c r="F27" s="100"/>
    </row>
    <row r="28" spans="2:6" ht="15.75">
      <c r="B28" s="31" t="s">
        <v>692</v>
      </c>
      <c r="C28" s="48" t="s">
        <v>563</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561</v>
      </c>
      <c r="D33" s="50"/>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c r="F40" s="100"/>
    </row>
    <row r="41" spans="2:6" ht="15.75">
      <c r="B41" s="28" t="s">
        <v>247</v>
      </c>
      <c r="C41" s="29" t="s">
        <v>681</v>
      </c>
      <c r="D41" s="30">
        <f>SUM(D43:D47)</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898539.91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8" stopIfTrue="1">
      <formula>$F9&lt;&gt;$I9</formula>
    </cfRule>
  </conditionalFormatting>
  <conditionalFormatting sqref="J21:J25">
    <cfRule type="expression" priority="14" dxfId="58" stopIfTrue="1">
      <formula>AND(#REF!&lt;&gt;"x",J21&lt;&gt;T21)</formula>
    </cfRule>
  </conditionalFormatting>
  <conditionalFormatting sqref="C47:C51 D11:D26 C35:C45 C22:D26 C41:D41 D28:D51">
    <cfRule type="cellIs" priority="11" dxfId="61" operator="equal" stopIfTrue="1">
      <formula>""</formula>
    </cfRule>
  </conditionalFormatting>
  <conditionalFormatting sqref="B11:B51">
    <cfRule type="expression" priority="9" dxfId="62" stopIfTrue="1">
      <formula>OR(#REF!&gt;0,#REF!&lt;0)</formula>
    </cfRule>
  </conditionalFormatting>
  <conditionalFormatting sqref="J35:J37">
    <cfRule type="expression" priority="19" dxfId="58" stopIfTrue="1">
      <formula>AND(#REF!&lt;&gt;"x",J35&lt;&gt;T32)</formula>
    </cfRule>
  </conditionalFormatting>
  <conditionalFormatting sqref="D40:D41">
    <cfRule type="expression" priority="7" dxfId="58" stopIfTrue="1">
      <formula>$F40&lt;&gt;$I40</formula>
    </cfRule>
  </conditionalFormatting>
  <conditionalFormatting sqref="J47:J49">
    <cfRule type="expression" priority="6" dxfId="58" stopIfTrue="1">
      <formula>AND(#REF!&lt;&gt;"x",J47&lt;&gt;T46)</formula>
    </cfRule>
  </conditionalFormatting>
  <conditionalFormatting sqref="D10">
    <cfRule type="cellIs" priority="5" dxfId="61" operator="equal" stopIfTrue="1">
      <formula>""</formula>
    </cfRule>
  </conditionalFormatting>
  <conditionalFormatting sqref="B10">
    <cfRule type="expression" priority="4" dxfId="62" stopIfTrue="1">
      <formula>OR(#REF!&gt;0,#REF!&lt;0)</formula>
    </cfRule>
  </conditionalFormatting>
  <conditionalFormatting sqref="C52:D52">
    <cfRule type="cellIs" priority="3" dxfId="61" operator="equal" stopIfTrue="1">
      <formula>""</formula>
    </cfRule>
  </conditionalFormatting>
  <conditionalFormatting sqref="B52">
    <cfRule type="expression" priority="2" dxfId="62" stopIfTrue="1">
      <formula>OR(#REF!&gt;0,#REF!&lt;0)</formula>
    </cfRule>
  </conditionalFormatting>
  <conditionalFormatting sqref="D52">
    <cfRule type="expression" priority="1" dxfId="5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20" sqref="G2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SALOÁ</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1665</v>
      </c>
      <c r="C10" s="133" t="s">
        <v>1666</v>
      </c>
      <c r="D10" s="133" t="s">
        <v>1667</v>
      </c>
      <c r="E10" s="134">
        <v>26984946468</v>
      </c>
      <c r="F10" s="135" t="s">
        <v>1668</v>
      </c>
      <c r="G10" s="136" t="s">
        <v>1669</v>
      </c>
      <c r="H10" s="137">
        <v>42005</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1" operator="equal" stopIfTrue="1">
      <formula>""</formula>
    </cfRule>
  </conditionalFormatting>
  <conditionalFormatting sqref="E10:E152">
    <cfRule type="cellIs" priority="1" dxfId="61"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0">
      <selection activeCell="C30" sqref="C3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SALOÁ</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1227</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458</v>
      </c>
      <c r="G10" s="113">
        <v>41530</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25.52</v>
      </c>
    </row>
    <row r="14" spans="1:6" s="148" customFormat="1" ht="15.75">
      <c r="A14" s="147"/>
      <c r="B14" s="148" t="s">
        <v>518</v>
      </c>
      <c r="F14" s="110"/>
    </row>
    <row r="15" spans="1:6" s="148" customFormat="1" ht="15.75">
      <c r="A15" s="147"/>
      <c r="B15" s="148" t="s">
        <v>519</v>
      </c>
      <c r="F15" s="112">
        <v>10</v>
      </c>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2.75">
      <c r="B47" s="120"/>
      <c r="C47" s="118" t="s">
        <v>525</v>
      </c>
      <c r="D47" s="118"/>
      <c r="E47" s="119"/>
      <c r="F47" s="118" t="s">
        <v>526</v>
      </c>
      <c r="G47" s="118" t="s">
        <v>527</v>
      </c>
      <c r="H47" s="118" t="s">
        <v>527</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199" t="s">
        <v>577</v>
      </c>
      <c r="C66" s="199"/>
      <c r="D66" s="199"/>
      <c r="E66" s="199"/>
      <c r="F66" s="199"/>
      <c r="G66" s="199"/>
    </row>
    <row r="67" spans="2:7" ht="12.75">
      <c r="B67" s="198" t="s">
        <v>1223</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F10:G10 C24:F37">
    <cfRule type="cellIs" priority="10" dxfId="61" operator="equal" stopIfTrue="1">
      <formula>""</formula>
    </cfRule>
  </conditionalFormatting>
  <conditionalFormatting sqref="F10">
    <cfRule type="expression" priority="4" dxfId="64" stopIfTrue="1">
      <formula>$F$10="n° da lei municipal"</formula>
    </cfRule>
  </conditionalFormatting>
  <conditionalFormatting sqref="G10">
    <cfRule type="expression" priority="3" dxfId="64" stopIfTrue="1">
      <formula>$G$10="data da publicação"</formula>
    </cfRule>
  </conditionalFormatting>
  <conditionalFormatting sqref="G24:G37">
    <cfRule type="cellIs" priority="2" dxfId="61" operator="equal" stopIfTrue="1">
      <formula>""</formula>
    </cfRule>
  </conditionalFormatting>
  <conditionalFormatting sqref="H48:H61">
    <cfRule type="cellIs" priority="1" dxfId="6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tabSelected="1" zoomScalePageLayoutView="0" workbookViewId="0" topLeftCell="A1">
      <selection activeCell="C42" sqref="C42"/>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SALOÁ</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1219</v>
      </c>
      <c r="C6" s="202"/>
      <c r="D6" s="202"/>
      <c r="E6" s="202"/>
      <c r="F6" s="202"/>
      <c r="G6" s="202"/>
      <c r="J6" s="146"/>
      <c r="K6" s="145"/>
    </row>
    <row r="7" spans="1:11" s="141" customFormat="1" ht="15.75">
      <c r="A7" s="145"/>
      <c r="B7" s="203" t="s">
        <v>1228</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55258.38</v>
      </c>
      <c r="D15" s="52">
        <v>5821.92</v>
      </c>
      <c r="E15" s="52">
        <v>5821.92</v>
      </c>
      <c r="F15" s="52">
        <v>5821.92</v>
      </c>
      <c r="G15" s="52">
        <v>0</v>
      </c>
    </row>
    <row r="16" spans="1:7" s="148" customFormat="1" ht="15.75">
      <c r="A16" s="147"/>
      <c r="B16" s="152" t="s">
        <v>5</v>
      </c>
      <c r="C16" s="52">
        <v>55258.38</v>
      </c>
      <c r="D16" s="52">
        <v>5821.92</v>
      </c>
      <c r="E16" s="52">
        <v>5821.92</v>
      </c>
      <c r="F16" s="52">
        <v>5821.92</v>
      </c>
      <c r="G16" s="52">
        <v>0</v>
      </c>
    </row>
    <row r="17" spans="1:7" s="148" customFormat="1" ht="15.75">
      <c r="A17" s="147"/>
      <c r="B17" s="152" t="s">
        <v>6</v>
      </c>
      <c r="C17" s="52">
        <v>55658.34</v>
      </c>
      <c r="D17" s="52">
        <v>5869.91</v>
      </c>
      <c r="E17" s="52">
        <v>5869.91</v>
      </c>
      <c r="F17" s="52">
        <v>5869.91</v>
      </c>
      <c r="G17" s="52">
        <v>0</v>
      </c>
    </row>
    <row r="18" spans="1:7" s="148" customFormat="1" ht="15.75">
      <c r="A18" s="147"/>
      <c r="B18" s="152" t="s">
        <v>7</v>
      </c>
      <c r="C18" s="52">
        <v>55591.68</v>
      </c>
      <c r="D18" s="52">
        <v>5848.58</v>
      </c>
      <c r="E18" s="52">
        <v>5848.58</v>
      </c>
      <c r="F18" s="52">
        <v>5848.58</v>
      </c>
      <c r="G18" s="52">
        <v>0</v>
      </c>
    </row>
    <row r="19" spans="1:7" s="148" customFormat="1" ht="15.75">
      <c r="A19" s="147"/>
      <c r="B19" s="152" t="s">
        <v>8</v>
      </c>
      <c r="C19" s="52">
        <v>56958.31</v>
      </c>
      <c r="D19" s="52">
        <v>5957.91</v>
      </c>
      <c r="E19" s="52">
        <v>5957.91</v>
      </c>
      <c r="F19" s="52">
        <v>5957.91</v>
      </c>
      <c r="G19" s="52">
        <v>0</v>
      </c>
    </row>
    <row r="20" spans="1:7" s="148" customFormat="1" ht="15.75">
      <c r="A20" s="147"/>
      <c r="B20" s="152" t="s">
        <v>9</v>
      </c>
      <c r="C20" s="52">
        <v>56641.67</v>
      </c>
      <c r="D20" s="52">
        <v>5932.58</v>
      </c>
      <c r="E20" s="52">
        <v>5932.58</v>
      </c>
      <c r="F20" s="52">
        <v>5932.58</v>
      </c>
      <c r="G20" s="52">
        <v>0</v>
      </c>
    </row>
    <row r="21" spans="1:7" s="148" customFormat="1" ht="15.75">
      <c r="A21" s="147"/>
      <c r="B21" s="152" t="s">
        <v>10</v>
      </c>
      <c r="C21" s="52">
        <v>56625.01</v>
      </c>
      <c r="D21" s="52">
        <v>5931.25</v>
      </c>
      <c r="E21" s="52">
        <v>5931.25</v>
      </c>
      <c r="F21" s="52">
        <v>5931.25</v>
      </c>
      <c r="G21" s="52">
        <v>0</v>
      </c>
    </row>
    <row r="22" spans="1:7" s="148" customFormat="1" ht="15.75">
      <c r="A22" s="147"/>
      <c r="B22" s="152" t="s">
        <v>11</v>
      </c>
      <c r="C22" s="52">
        <v>56591.68</v>
      </c>
      <c r="D22" s="52">
        <v>5928.58</v>
      </c>
      <c r="E22" s="52">
        <v>5928.58</v>
      </c>
      <c r="F22" s="52">
        <v>5928.58</v>
      </c>
      <c r="G22" s="52">
        <v>0</v>
      </c>
    </row>
    <row r="23" spans="1:7" s="148" customFormat="1" ht="15.75">
      <c r="A23" s="147"/>
      <c r="B23" s="152" t="s">
        <v>12</v>
      </c>
      <c r="C23" s="52">
        <v>56258.38</v>
      </c>
      <c r="D23" s="52">
        <v>5901.92</v>
      </c>
      <c r="E23" s="52">
        <v>5901.92</v>
      </c>
      <c r="F23" s="52">
        <v>5901.92</v>
      </c>
      <c r="G23" s="52">
        <v>0</v>
      </c>
    </row>
    <row r="24" spans="1:7" s="148" customFormat="1" ht="15.75">
      <c r="A24" s="147"/>
      <c r="B24" s="152" t="s">
        <v>13</v>
      </c>
      <c r="C24" s="52">
        <v>56591.68</v>
      </c>
      <c r="D24" s="52">
        <v>5928.58</v>
      </c>
      <c r="E24" s="52">
        <v>5928.58</v>
      </c>
      <c r="F24" s="52">
        <v>5928.58</v>
      </c>
      <c r="G24" s="52">
        <v>0</v>
      </c>
    </row>
    <row r="25" spans="1:11" s="148" customFormat="1" ht="15.75">
      <c r="A25" s="147"/>
      <c r="B25" s="152" t="s">
        <v>14</v>
      </c>
      <c r="C25" s="52">
        <v>56258.38</v>
      </c>
      <c r="D25" s="52">
        <v>5901.92</v>
      </c>
      <c r="E25" s="52">
        <v>5901.92</v>
      </c>
      <c r="F25" s="52">
        <v>5901.92</v>
      </c>
      <c r="G25" s="52">
        <v>0</v>
      </c>
      <c r="H25" s="147"/>
      <c r="I25" s="147"/>
      <c r="J25" s="147"/>
      <c r="K25" s="147"/>
    </row>
    <row r="26" spans="2:7" ht="15.75">
      <c r="B26" s="152" t="s">
        <v>15</v>
      </c>
      <c r="C26" s="52">
        <v>56258.38</v>
      </c>
      <c r="D26" s="52">
        <v>5901.92</v>
      </c>
      <c r="E26" s="52">
        <v>5901.92</v>
      </c>
      <c r="F26" s="52">
        <v>5901.92</v>
      </c>
      <c r="G26" s="52">
        <v>0</v>
      </c>
    </row>
    <row r="27" spans="2:7" ht="15.75">
      <c r="B27" s="152" t="s">
        <v>297</v>
      </c>
      <c r="C27" s="52">
        <v>9216.67</v>
      </c>
      <c r="D27" s="52">
        <v>737.33</v>
      </c>
      <c r="E27" s="52">
        <v>737.33</v>
      </c>
      <c r="F27" s="52">
        <v>737.33</v>
      </c>
      <c r="G27" s="52">
        <v>0</v>
      </c>
    </row>
    <row r="28" spans="2:7" ht="15.75">
      <c r="B28" s="153" t="s">
        <v>35</v>
      </c>
      <c r="C28" s="51">
        <f>SUM(C15:C27)</f>
        <v>683166.9400000001</v>
      </c>
      <c r="D28" s="51">
        <f>SUM(D15:D27)</f>
        <v>71484.32</v>
      </c>
      <c r="E28" s="51">
        <f>SUM(E15:E27)</f>
        <v>71484.32</v>
      </c>
      <c r="F28" s="51">
        <f>SUM(F15:F27)</f>
        <v>71484.32</v>
      </c>
      <c r="G28" s="51">
        <f>SUM(G15:G27)</f>
        <v>0</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2.75">
      <c r="B37" s="120"/>
      <c r="C37" s="118" t="s">
        <v>525</v>
      </c>
      <c r="D37" s="118"/>
      <c r="E37" s="119"/>
      <c r="F37" s="118" t="s">
        <v>526</v>
      </c>
      <c r="G37" s="118" t="s">
        <v>527</v>
      </c>
      <c r="H37" s="118" t="s">
        <v>527</v>
      </c>
    </row>
    <row r="38" spans="2:8" ht="15.75">
      <c r="B38" s="152" t="s">
        <v>4</v>
      </c>
      <c r="C38" s="52">
        <v>55350</v>
      </c>
      <c r="D38" s="52">
        <v>12177</v>
      </c>
      <c r="E38" s="52">
        <v>12177</v>
      </c>
      <c r="F38" s="52">
        <v>262.51</v>
      </c>
      <c r="G38" s="52">
        <v>11914.49</v>
      </c>
      <c r="H38" s="52">
        <v>0</v>
      </c>
    </row>
    <row r="39" spans="2:8" ht="15.75">
      <c r="B39" s="152" t="s">
        <v>5</v>
      </c>
      <c r="C39" s="52">
        <v>64600</v>
      </c>
      <c r="D39" s="52">
        <v>14212</v>
      </c>
      <c r="E39" s="52">
        <v>14212</v>
      </c>
      <c r="F39" s="52">
        <v>262.51</v>
      </c>
      <c r="G39" s="52">
        <v>13949.49</v>
      </c>
      <c r="H39" s="52">
        <v>0</v>
      </c>
    </row>
    <row r="40" spans="2:8" ht="15.75">
      <c r="B40" s="152" t="s">
        <v>6</v>
      </c>
      <c r="C40" s="52">
        <v>60249.96</v>
      </c>
      <c r="D40" s="52">
        <v>13254.98</v>
      </c>
      <c r="E40" s="52">
        <v>13254.98</v>
      </c>
      <c r="F40" s="52">
        <v>262.51</v>
      </c>
      <c r="G40" s="52">
        <v>12992.47</v>
      </c>
      <c r="H40" s="52">
        <v>0</v>
      </c>
    </row>
    <row r="41" spans="2:8" ht="15.75">
      <c r="B41" s="152" t="s">
        <v>7</v>
      </c>
      <c r="C41" s="52">
        <v>60183.3</v>
      </c>
      <c r="D41" s="52">
        <v>13240.32</v>
      </c>
      <c r="E41" s="52">
        <v>13240.32</v>
      </c>
      <c r="F41" s="52">
        <v>262.51</v>
      </c>
      <c r="G41" s="52">
        <v>12977.81</v>
      </c>
      <c r="H41" s="52">
        <v>0</v>
      </c>
    </row>
    <row r="42" spans="2:8" ht="15.75">
      <c r="B42" s="152" t="s">
        <v>8</v>
      </c>
      <c r="C42" s="52">
        <v>61549.93</v>
      </c>
      <c r="D42" s="52">
        <v>13540.97</v>
      </c>
      <c r="E42" s="52">
        <v>13540.97</v>
      </c>
      <c r="F42" s="52">
        <v>262.51</v>
      </c>
      <c r="G42" s="52">
        <v>13278.46</v>
      </c>
      <c r="H42" s="52">
        <v>0</v>
      </c>
    </row>
    <row r="43" spans="2:8" ht="15.75">
      <c r="B43" s="152" t="s">
        <v>9</v>
      </c>
      <c r="C43" s="52">
        <v>61233.29</v>
      </c>
      <c r="D43" s="52">
        <v>13471.31</v>
      </c>
      <c r="E43" s="52">
        <v>13471.31</v>
      </c>
      <c r="F43" s="52">
        <v>262.51</v>
      </c>
      <c r="G43" s="52">
        <v>13208.8</v>
      </c>
      <c r="H43" s="52">
        <v>0</v>
      </c>
    </row>
    <row r="44" spans="2:8" ht="15.75">
      <c r="B44" s="152" t="s">
        <v>10</v>
      </c>
      <c r="C44" s="52">
        <v>61216.63</v>
      </c>
      <c r="D44" s="52">
        <v>13467.65</v>
      </c>
      <c r="E44" s="52">
        <v>13467.65</v>
      </c>
      <c r="F44" s="52">
        <v>262.51</v>
      </c>
      <c r="G44" s="52">
        <v>13205.14</v>
      </c>
      <c r="H44" s="52">
        <v>0</v>
      </c>
    </row>
    <row r="45" spans="2:8" ht="15.75">
      <c r="B45" s="152" t="s">
        <v>11</v>
      </c>
      <c r="C45" s="52">
        <v>61183.3</v>
      </c>
      <c r="D45" s="52">
        <v>13460.32</v>
      </c>
      <c r="E45" s="52">
        <v>13460.32</v>
      </c>
      <c r="F45" s="52">
        <v>262.51</v>
      </c>
      <c r="G45" s="52">
        <v>13197.81</v>
      </c>
      <c r="H45" s="52">
        <v>0</v>
      </c>
    </row>
    <row r="46" spans="2:8" ht="15.75">
      <c r="B46" s="152" t="s">
        <v>12</v>
      </c>
      <c r="C46" s="52">
        <v>60850</v>
      </c>
      <c r="D46" s="52">
        <v>13387</v>
      </c>
      <c r="E46" s="52">
        <v>13387</v>
      </c>
      <c r="F46" s="52">
        <v>262.51</v>
      </c>
      <c r="G46" s="52">
        <v>13124.49</v>
      </c>
      <c r="H46" s="52">
        <v>0</v>
      </c>
    </row>
    <row r="47" spans="2:8" ht="15.75">
      <c r="B47" s="152" t="s">
        <v>13</v>
      </c>
      <c r="C47" s="52">
        <v>61183.3</v>
      </c>
      <c r="D47" s="52">
        <v>13460.32</v>
      </c>
      <c r="E47" s="52">
        <v>13460.32</v>
      </c>
      <c r="F47" s="52">
        <v>262.51</v>
      </c>
      <c r="G47" s="52">
        <v>13197.81</v>
      </c>
      <c r="H47" s="52">
        <v>0</v>
      </c>
    </row>
    <row r="48" spans="2:8" ht="15.75">
      <c r="B48" s="152" t="s">
        <v>14</v>
      </c>
      <c r="C48" s="52">
        <v>59750</v>
      </c>
      <c r="D48" s="52">
        <v>13387</v>
      </c>
      <c r="E48" s="52">
        <v>13387</v>
      </c>
      <c r="F48" s="52">
        <v>262.51</v>
      </c>
      <c r="G48" s="52">
        <v>13124.49</v>
      </c>
      <c r="H48" s="52">
        <v>0</v>
      </c>
    </row>
    <row r="49" spans="2:8" ht="15.75">
      <c r="B49" s="152" t="s">
        <v>15</v>
      </c>
      <c r="C49" s="52">
        <v>59750</v>
      </c>
      <c r="D49" s="52">
        <v>13387</v>
      </c>
      <c r="E49" s="52">
        <v>13387</v>
      </c>
      <c r="F49" s="52">
        <v>262.51</v>
      </c>
      <c r="G49" s="52">
        <v>13124.49</v>
      </c>
      <c r="H49" s="52">
        <v>0</v>
      </c>
    </row>
    <row r="50" spans="2:8" ht="15.75">
      <c r="B50" s="152" t="s">
        <v>297</v>
      </c>
      <c r="C50" s="52">
        <v>9216.67</v>
      </c>
      <c r="D50" s="52">
        <v>2027.66</v>
      </c>
      <c r="E50" s="52">
        <v>2027.66</v>
      </c>
      <c r="F50" s="52">
        <v>0</v>
      </c>
      <c r="G50" s="52">
        <v>2027.66</v>
      </c>
      <c r="H50" s="52">
        <v>0</v>
      </c>
    </row>
    <row r="51" spans="2:8" ht="15.75">
      <c r="B51" s="153" t="s">
        <v>35</v>
      </c>
      <c r="C51" s="51">
        <f aca="true" t="shared" si="0" ref="C51:H51">SUM(C38:C50)</f>
        <v>736316.38</v>
      </c>
      <c r="D51" s="51">
        <f t="shared" si="0"/>
        <v>162473.53</v>
      </c>
      <c r="E51" s="51">
        <f t="shared" si="0"/>
        <v>162473.53</v>
      </c>
      <c r="F51" s="51">
        <f t="shared" si="0"/>
        <v>3150.120000000001</v>
      </c>
      <c r="G51" s="51">
        <f t="shared" si="0"/>
        <v>159323.40999999997</v>
      </c>
      <c r="H51" s="51">
        <f t="shared" si="0"/>
        <v>0</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0" dxfId="61" operator="equal" stopIfTrue="1">
      <formula>""</formula>
    </cfRule>
  </conditionalFormatting>
  <conditionalFormatting sqref="C15:G27">
    <cfRule type="cellIs" priority="9" dxfId="61" operator="equal" stopIfTrue="1">
      <formula>""</formula>
    </cfRule>
  </conditionalFormatting>
  <conditionalFormatting sqref="C15:G27">
    <cfRule type="cellIs" priority="8" dxfId="61" operator="equal" stopIfTrue="1">
      <formula>""</formula>
    </cfRule>
  </conditionalFormatting>
  <conditionalFormatting sqref="C38:G50">
    <cfRule type="cellIs" priority="7" dxfId="61" operator="equal" stopIfTrue="1">
      <formula>""</formula>
    </cfRule>
  </conditionalFormatting>
  <conditionalFormatting sqref="F15:G28">
    <cfRule type="cellIs" priority="6" dxfId="61" operator="equal" stopIfTrue="1">
      <formula>""</formula>
    </cfRule>
  </conditionalFormatting>
  <conditionalFormatting sqref="F15:G27">
    <cfRule type="cellIs" priority="5" dxfId="61" operator="equal" stopIfTrue="1">
      <formula>""</formula>
    </cfRule>
  </conditionalFormatting>
  <conditionalFormatting sqref="F15:G27">
    <cfRule type="cellIs" priority="4" dxfId="61" operator="equal" stopIfTrue="1">
      <formula>""</formula>
    </cfRule>
  </conditionalFormatting>
  <conditionalFormatting sqref="G38:H51">
    <cfRule type="cellIs" priority="3" dxfId="61" operator="equal" stopIfTrue="1">
      <formula>""</formula>
    </cfRule>
  </conditionalFormatting>
  <conditionalFormatting sqref="G38:H50">
    <cfRule type="cellIs" priority="2" dxfId="61" operator="equal" stopIfTrue="1">
      <formula>""</formula>
    </cfRule>
  </conditionalFormatting>
  <conditionalFormatting sqref="G38:H50">
    <cfRule type="cellIs" priority="1" dxfId="6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"&amp;'[7]BDValores'!E2&amp;" - PRESTAÇÃO DE CONTAS DO PREFEITO MUNICIPAL"</f>
        <v>APLICATIVO DE INFORMAÇÕES MUNICIPAIS ESTRUTURADAS 2016 - PRESTAÇÃO DE CONTAS DO PREFEITO MUNICIPAL</v>
      </c>
      <c r="C2" s="200"/>
      <c r="D2" s="200"/>
      <c r="E2" s="200"/>
      <c r="F2" s="200"/>
      <c r="G2" s="200"/>
      <c r="H2" s="200"/>
      <c r="I2" s="200"/>
      <c r="J2" s="200"/>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1662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1551</v>
      </c>
      <c r="C8" s="207"/>
      <c r="D8" s="207"/>
      <c r="E8" s="207"/>
      <c r="G8" s="207" t="s">
        <v>1552</v>
      </c>
      <c r="H8" s="207"/>
      <c r="I8" s="207"/>
      <c r="J8" s="207"/>
      <c r="K8" s="145"/>
    </row>
    <row r="9" spans="1:11" s="141" customFormat="1" ht="15.75">
      <c r="A9" s="145"/>
      <c r="C9" s="169"/>
      <c r="D9" s="169"/>
      <c r="E9" s="169"/>
      <c r="H9" s="169"/>
      <c r="I9" s="169"/>
      <c r="J9" s="169"/>
      <c r="K9" s="145"/>
    </row>
    <row r="10" spans="1:11" s="141" customFormat="1" ht="31.5">
      <c r="A10" s="170"/>
      <c r="B10" s="19" t="s">
        <v>18</v>
      </c>
      <c r="C10" s="171" t="s">
        <v>1553</v>
      </c>
      <c r="D10" s="171" t="s">
        <v>1554</v>
      </c>
      <c r="E10" s="171" t="s">
        <v>1555</v>
      </c>
      <c r="G10" s="19" t="s">
        <v>18</v>
      </c>
      <c r="H10" s="171" t="s">
        <v>1553</v>
      </c>
      <c r="I10" s="171" t="s">
        <v>1553</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175">
        <v>55350</v>
      </c>
      <c r="D12" s="175">
        <v>2850</v>
      </c>
      <c r="E12" s="32">
        <f>C12+D12</f>
        <v>58200</v>
      </c>
      <c r="F12" s="173"/>
      <c r="G12" s="174" t="s">
        <v>4</v>
      </c>
      <c r="H12" s="175"/>
      <c r="I12" s="175"/>
      <c r="J12" s="32">
        <f>H12+I12</f>
        <v>0</v>
      </c>
    </row>
    <row r="13" spans="1:10" s="147" customFormat="1" ht="15.75">
      <c r="A13" s="172"/>
      <c r="B13" s="174" t="s">
        <v>5</v>
      </c>
      <c r="C13" s="175">
        <v>64600</v>
      </c>
      <c r="D13" s="175">
        <v>2850</v>
      </c>
      <c r="E13" s="32">
        <f aca="true" t="shared" si="0" ref="E13:E24">C13+D13</f>
        <v>67450</v>
      </c>
      <c r="F13" s="173">
        <f>IF(C13="",1,0)</f>
        <v>0</v>
      </c>
      <c r="G13" s="174" t="s">
        <v>5</v>
      </c>
      <c r="H13" s="175"/>
      <c r="I13" s="175"/>
      <c r="J13" s="32">
        <f aca="true" t="shared" si="1" ref="J13:J24">H13+I13</f>
        <v>0</v>
      </c>
    </row>
    <row r="14" spans="1:10" s="147" customFormat="1" ht="15.75">
      <c r="A14" s="172"/>
      <c r="B14" s="174" t="s">
        <v>6</v>
      </c>
      <c r="C14" s="175">
        <v>60249.96</v>
      </c>
      <c r="D14" s="175">
        <v>2850</v>
      </c>
      <c r="E14" s="32">
        <f t="shared" si="0"/>
        <v>63099.96</v>
      </c>
      <c r="F14" s="173">
        <f>IF(C14="",1,0)</f>
        <v>0</v>
      </c>
      <c r="G14" s="174" t="s">
        <v>6</v>
      </c>
      <c r="H14" s="175"/>
      <c r="I14" s="175"/>
      <c r="J14" s="32">
        <f t="shared" si="1"/>
        <v>0</v>
      </c>
    </row>
    <row r="15" spans="1:10" s="147" customFormat="1" ht="15.75">
      <c r="A15" s="172"/>
      <c r="B15" s="174" t="s">
        <v>7</v>
      </c>
      <c r="C15" s="175">
        <v>60183.3</v>
      </c>
      <c r="D15" s="175">
        <v>2850</v>
      </c>
      <c r="E15" s="32">
        <f t="shared" si="0"/>
        <v>63033.3</v>
      </c>
      <c r="F15" s="173">
        <f>IF(C15="",1,0)</f>
        <v>0</v>
      </c>
      <c r="G15" s="174" t="s">
        <v>7</v>
      </c>
      <c r="H15" s="175"/>
      <c r="I15" s="175"/>
      <c r="J15" s="32">
        <f t="shared" si="1"/>
        <v>0</v>
      </c>
    </row>
    <row r="16" spans="2:10" ht="15.75">
      <c r="B16" s="174" t="s">
        <v>8</v>
      </c>
      <c r="C16" s="175">
        <v>61549.93</v>
      </c>
      <c r="D16" s="175">
        <v>2850</v>
      </c>
      <c r="E16" s="32">
        <f t="shared" si="0"/>
        <v>64399.93</v>
      </c>
      <c r="G16" s="174" t="s">
        <v>8</v>
      </c>
      <c r="H16" s="175"/>
      <c r="I16" s="175"/>
      <c r="J16" s="32">
        <f t="shared" si="1"/>
        <v>0</v>
      </c>
    </row>
    <row r="17" spans="2:10" ht="15.75">
      <c r="B17" s="174" t="s">
        <v>9</v>
      </c>
      <c r="C17" s="175">
        <v>61233.29</v>
      </c>
      <c r="D17" s="175">
        <v>2850</v>
      </c>
      <c r="E17" s="32">
        <f t="shared" si="0"/>
        <v>64083.29</v>
      </c>
      <c r="G17" s="174" t="s">
        <v>9</v>
      </c>
      <c r="H17" s="175"/>
      <c r="I17" s="175"/>
      <c r="J17" s="32">
        <f t="shared" si="1"/>
        <v>0</v>
      </c>
    </row>
    <row r="18" spans="2:10" ht="15.75">
      <c r="B18" s="174" t="s">
        <v>10</v>
      </c>
      <c r="C18" s="175">
        <v>61216.63</v>
      </c>
      <c r="D18" s="175">
        <v>2850</v>
      </c>
      <c r="E18" s="32">
        <f t="shared" si="0"/>
        <v>64066.63</v>
      </c>
      <c r="G18" s="174" t="s">
        <v>10</v>
      </c>
      <c r="H18" s="175"/>
      <c r="I18" s="175"/>
      <c r="J18" s="32">
        <f t="shared" si="1"/>
        <v>0</v>
      </c>
    </row>
    <row r="19" spans="2:10" ht="15.75">
      <c r="B19" s="174" t="s">
        <v>11</v>
      </c>
      <c r="C19" s="175">
        <v>61183.3</v>
      </c>
      <c r="D19" s="175">
        <v>2850</v>
      </c>
      <c r="E19" s="32">
        <f t="shared" si="0"/>
        <v>64033.3</v>
      </c>
      <c r="G19" s="174" t="s">
        <v>11</v>
      </c>
      <c r="H19" s="175"/>
      <c r="I19" s="175"/>
      <c r="J19" s="32">
        <f t="shared" si="1"/>
        <v>0</v>
      </c>
    </row>
    <row r="20" spans="2:10" ht="15.75">
      <c r="B20" s="174" t="s">
        <v>12</v>
      </c>
      <c r="C20" s="175">
        <v>60850</v>
      </c>
      <c r="D20" s="175">
        <v>2850</v>
      </c>
      <c r="E20" s="32">
        <f t="shared" si="0"/>
        <v>63700</v>
      </c>
      <c r="G20" s="174" t="s">
        <v>12</v>
      </c>
      <c r="H20" s="175"/>
      <c r="I20" s="175"/>
      <c r="J20" s="32">
        <f t="shared" si="1"/>
        <v>0</v>
      </c>
    </row>
    <row r="21" spans="2:10" ht="15.75">
      <c r="B21" s="174" t="s">
        <v>13</v>
      </c>
      <c r="C21" s="175">
        <v>61183.3</v>
      </c>
      <c r="D21" s="175">
        <v>2850</v>
      </c>
      <c r="E21" s="32">
        <f t="shared" si="0"/>
        <v>64033.3</v>
      </c>
      <c r="G21" s="174" t="s">
        <v>13</v>
      </c>
      <c r="H21" s="175"/>
      <c r="I21" s="175"/>
      <c r="J21" s="32">
        <f t="shared" si="1"/>
        <v>0</v>
      </c>
    </row>
    <row r="22" spans="2:10" ht="15.75">
      <c r="B22" s="174" t="s">
        <v>14</v>
      </c>
      <c r="C22" s="175">
        <v>59750</v>
      </c>
      <c r="D22" s="175">
        <v>2850</v>
      </c>
      <c r="E22" s="32">
        <f t="shared" si="0"/>
        <v>62600</v>
      </c>
      <c r="G22" s="174" t="s">
        <v>14</v>
      </c>
      <c r="H22" s="175"/>
      <c r="I22" s="175"/>
      <c r="J22" s="32">
        <f t="shared" si="1"/>
        <v>0</v>
      </c>
    </row>
    <row r="23" spans="2:10" ht="15.75">
      <c r="B23" s="174" t="s">
        <v>15</v>
      </c>
      <c r="C23" s="175">
        <v>59750</v>
      </c>
      <c r="D23" s="175">
        <v>2850</v>
      </c>
      <c r="E23" s="32">
        <f t="shared" si="0"/>
        <v>62600</v>
      </c>
      <c r="G23" s="174" t="s">
        <v>15</v>
      </c>
      <c r="H23" s="175"/>
      <c r="I23" s="175"/>
      <c r="J23" s="32">
        <f t="shared" si="1"/>
        <v>0</v>
      </c>
    </row>
    <row r="24" spans="2:10" ht="15.75">
      <c r="B24" s="174" t="s">
        <v>297</v>
      </c>
      <c r="C24" s="175">
        <v>9216.67</v>
      </c>
      <c r="D24" s="175">
        <v>0</v>
      </c>
      <c r="E24" s="32">
        <f t="shared" si="0"/>
        <v>9216.67</v>
      </c>
      <c r="G24" s="174" t="s">
        <v>297</v>
      </c>
      <c r="H24" s="175"/>
      <c r="I24" s="175"/>
      <c r="J24" s="32">
        <f t="shared" si="1"/>
        <v>0</v>
      </c>
    </row>
    <row r="25" spans="2:10" ht="15.75">
      <c r="B25" s="177" t="s">
        <v>35</v>
      </c>
      <c r="C25" s="30">
        <f>SUM(C12:C24)</f>
        <v>736316.38</v>
      </c>
      <c r="D25" s="30">
        <f>SUM(D12:D24)</f>
        <v>34200</v>
      </c>
      <c r="E25" s="30">
        <f>SUM(E12:E24)</f>
        <v>770516.38</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1" operator="equal" stopIfTrue="1">
      <formula>""</formula>
    </cfRule>
  </conditionalFormatting>
  <conditionalFormatting sqref="H11:J11">
    <cfRule type="expression" priority="6" dxfId="58" stopIfTrue="1">
      <formula>$G31&lt;&gt;$L31</formula>
    </cfRule>
  </conditionalFormatting>
  <conditionalFormatting sqref="H12:J25">
    <cfRule type="cellIs" priority="5" dxfId="61" operator="equal" stopIfTrue="1">
      <formula>""</formula>
    </cfRule>
  </conditionalFormatting>
  <conditionalFormatting sqref="C11:E11">
    <cfRule type="expression" priority="4" dxfId="58" stopIfTrue="1">
      <formula>#REF!&lt;&gt;$L11</formula>
    </cfRule>
  </conditionalFormatting>
  <conditionalFormatting sqref="I25:J25">
    <cfRule type="cellIs" priority="3" dxfId="61" operator="equal" stopIfTrue="1">
      <formula>""</formula>
    </cfRule>
  </conditionalFormatting>
  <conditionalFormatting sqref="H25:J25">
    <cfRule type="cellIs" priority="2" dxfId="61" operator="equal" stopIfTrue="1">
      <formula>""</formula>
    </cfRule>
  </conditionalFormatting>
  <conditionalFormatting sqref="J12:J24">
    <cfRule type="cellIs" priority="1" dxfId="6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898539.91</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898539.91</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0</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0</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736066.38</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162473.53</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0</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0</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0</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0</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898539.91</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f>'07'!C22</f>
        <v>0</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6000</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6000</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6000</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6000</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6000</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6000</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6000</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6000</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6000</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6000</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6000</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6000</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LEI MUNICIPAL N. 487/2012</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LEI MUNICIPAL N. 487/2012</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LEI MUNICIPAL N. 487/2012</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LEI MUNICIPAL N. 487/2012</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LEI MUNICIPAL N. 487/2012</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LEI MUNICIPAL N. 487/2012</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LEI MUNICIPAL N. 487/2012</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LEI MUNICIPAL N. 487/2012</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LEI MUNICIPAL N. 487/2012</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LEI MUNICIPAL N. 487/2012</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LEI MUNICIPAL N. 487/2012</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LEI MUNICIPAL N. 487/2012</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 0/</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51300</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51300</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51300</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51300</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51300</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51300</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51300</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51300</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51300</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51300</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51300</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51300</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0</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736066.38</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0</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3000</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3000</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3000</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3000</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3000</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3000</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3000</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3000</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3000</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3000</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3000</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3000</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LEI MUNICIPAL N. 487/2012</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LEI MUNICIPAL N. 487/2012</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LEI MUNICIPAL N. 487/2012</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LEI MUNICIPAL N. 487/2012</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LEI MUNICIPAL N. 487/2012</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LEI MUNICIPAL N. 487/2012</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LEI MUNICIPAL N. 487/2012</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LEI MUNICIPAL N. 487/2012</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LEI MUNICIPAL N. 487/2012</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LEI MUNICIPAL N. 487/2012</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LEI MUNICIPAL N. 487/2012</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LEI MUNICIPAL N. 487/2012</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 0/</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2850</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2850</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2850</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2850</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2850</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2850</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2850</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2850</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2850</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2850</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2850</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2850</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JOSÉ DE FRANÇA LEITE </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f>'08'!B11</f>
        <v>0</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f>'08'!B12</f>
        <v>0</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VEREADOR PRESIDENTE</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f>'08'!C11</f>
        <v>0</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f>'08'!C12</f>
        <v>0</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t="str">
        <f>'08'!D10</f>
        <v>ATA DE POSSE</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f>'08'!D11</f>
        <v>0</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f>'08'!D12</f>
        <v>0</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26984946468</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0</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CASADO</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f>'08'!F11</f>
        <v>0</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f>'08'!F12</f>
        <v>0</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SITIO PAQUIVIRA - ZONA RURAL - SALOÁ PE </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f>'08'!G11</f>
        <v>0</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f>'08'!G12</f>
        <v>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42005</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0</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42735</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0</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0</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JOSÉ DE FRANÇA LEITE</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CMDESALOA@BOL.COM.BR</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8737821122</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0</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0</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0</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0</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0</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0</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0</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0</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0</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0</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0</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0</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0</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0</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0</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0</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0</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0</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0</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0</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0</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0</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0</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0</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0</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0</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0</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0</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0</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0</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0</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0</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0</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0</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0</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0</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0</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0</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0</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0</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0</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0</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0</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0</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0</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0</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0</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0</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0</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0</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0</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0</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0</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0</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0</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0</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0</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0</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0</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0</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0</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0</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0</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0</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0</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0</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0</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0</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0</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0</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0</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0</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0</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0</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0</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0</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0</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0</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0</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0</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0</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0</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0</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0</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0</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0</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0</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0</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0</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0</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0</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0</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0</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0</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0</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0</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0</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0</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0</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0</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0</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0</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0</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0</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0</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0</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0</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0</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0</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0</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0</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0</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0</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0</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0</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0</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0</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0</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0</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0</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0</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0</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0</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0</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0</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0</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0</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0</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0</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0</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0</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0</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0</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0</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0</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0</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0</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0</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0</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0</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0</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0</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0</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0</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0</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0</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0</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0</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0</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0</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0</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0</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0</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0</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0</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0</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0</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0</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0</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0</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0</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0</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0</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0</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0</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0</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0</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0</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0</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0</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0</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458, de 41530</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11</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25.52</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0</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f>'09'!F15</f>
        <v>10</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55258.38</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55258.38</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55658.34</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55591.68</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56958.31</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56641.67</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56625.01</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56591.68</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56258.38</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56591.68</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56258.38</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56258.38</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9216.67</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5821.92</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5821.92</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5869.91</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5848.58</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5957.91</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5932.58</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5931.25</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5928.58</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5901.92</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5928.58</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5901.92</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5901.92</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737.33</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5821.92</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5821.92</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5869.91</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5848.58</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5957.91</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5932.58</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5931.25</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5928.58</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5901.92</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5928.58</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5901.92</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5901.92</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737.33</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5821.92</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5821.92</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5869.91</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5848.58</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5957.91</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5932.58</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5931.25</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5928.58</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5901.92</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5928.58</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5901.92</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5901.92</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737.33</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0</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55350</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64600</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60249.96</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60183.3</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61549.93</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61233.29</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61216.63</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61183.3</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60850</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61183.3</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59750</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59750</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9216.67</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12177</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14212</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13254.98</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13240.32</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13540.97</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13471.31</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13467.65</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13460.32</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13387</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13460.32</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13387</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13387</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2027.66</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12177</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14212</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13254.98</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13240.32</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13540.97</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13471.31</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13467.65</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13460.32</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13387</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13460.32</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13387</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13387</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2027.66</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262.51</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262.51</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262.51</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262.51</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262.51</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262.51</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262.51</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262.51</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262.51</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262.51</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262.51</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262.51</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11914.49</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13949.49</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12992.47</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12977.81</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13278.46</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13208.8</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13205.14</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13197.81</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13124.49</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13197.81</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13124.49</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13124.49</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2027.66</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0</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0</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0</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0</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0</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0</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0</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0</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0</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0</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0</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55350</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64600</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60249.96</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60183.3</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61549.93</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61233.29</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61216.63</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61183.3</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60850</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61183.3</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59750</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59750</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9216.67</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2850</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2850</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2850</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2850</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2850</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2850</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2850</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2850</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2850</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2850</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2850</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2850</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0</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0</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0</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0</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0</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0</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0</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0</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0</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0</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0</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0</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0</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8" stopIfTrue="1">
      <formula>AND(#REF!&lt;&gt;"x",J16&lt;&gt;E332)</formula>
    </cfRule>
  </conditionalFormatting>
  <conditionalFormatting sqref="K77:K102 K133:K145">
    <cfRule type="expression" priority="99" dxfId="58" stopIfTrue="1">
      <formula>AND(#REF!&lt;&gt;"x",K77&lt;&gt;E393)</formula>
    </cfRule>
  </conditionalFormatting>
  <conditionalFormatting sqref="J220:K238 J280:K318 J146:J158">
    <cfRule type="expression" priority="100" dxfId="58" stopIfTrue="1">
      <formula>AND(#REF!&lt;&gt;"x",J146&lt;&gt;E475)</formula>
    </cfRule>
  </conditionalFormatting>
  <conditionalFormatting sqref="J5:K15">
    <cfRule type="expression" priority="101" dxfId="58" stopIfTrue="1">
      <formula>AND(#REF!&lt;&gt;"x",J5&lt;&gt;E322)</formula>
    </cfRule>
  </conditionalFormatting>
  <conditionalFormatting sqref="K16">
    <cfRule type="expression" priority="1" dxfId="58"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12" sqref="B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1220</v>
      </c>
      <c r="C4" s="182"/>
    </row>
    <row r="6" spans="2:3" ht="57" customHeight="1" thickBot="1">
      <c r="B6" s="183" t="s">
        <v>539</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1661</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SALOÁ</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1663</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1664</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8737821122</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8" stopIfTrue="1">
      <formula>$E31&lt;&gt;$H31</formula>
    </cfRule>
  </conditionalFormatting>
  <conditionalFormatting sqref="F11:J11 F9:V10">
    <cfRule type="cellIs" priority="8" dxfId="61" operator="equal" stopIfTrue="1">
      <formula>""</formula>
    </cfRule>
  </conditionalFormatting>
  <conditionalFormatting sqref="B8 A7:A18 B12:B13 C9:C11">
    <cfRule type="expression" priority="9" dxfId="62" stopIfTrue="1">
      <formula>OR(#REF!&gt;0,#REF!&lt;0)</formula>
    </cfRule>
  </conditionalFormatting>
  <conditionalFormatting sqref="B7">
    <cfRule type="expression" priority="15" dxfId="5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SALOÁ</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736066.38</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8" stopIfTrue="1">
      <formula>$F10&lt;&gt;$I10</formula>
    </cfRule>
  </conditionalFormatting>
  <conditionalFormatting sqref="D11:D14">
    <cfRule type="cellIs" priority="2" dxfId="6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SALOÁ</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487</v>
      </c>
      <c r="G10" s="105">
        <v>2012</v>
      </c>
      <c r="H10" s="52">
        <v>6000</v>
      </c>
      <c r="I10" s="5"/>
      <c r="J10" s="5"/>
      <c r="L10" s="103" t="s">
        <v>503</v>
      </c>
    </row>
    <row r="11" spans="2:12" ht="15.75">
      <c r="B11" s="55" t="s">
        <v>285</v>
      </c>
      <c r="C11" s="56" t="s">
        <v>5</v>
      </c>
      <c r="D11" s="58" t="s">
        <v>544</v>
      </c>
      <c r="E11" s="62" t="s">
        <v>503</v>
      </c>
      <c r="F11" s="104">
        <v>487</v>
      </c>
      <c r="G11" s="105">
        <v>2012</v>
      </c>
      <c r="H11" s="52">
        <v>6000</v>
      </c>
      <c r="I11" s="5"/>
      <c r="J11" s="5"/>
      <c r="L11" s="102" t="s">
        <v>504</v>
      </c>
    </row>
    <row r="12" spans="2:12" ht="15.75">
      <c r="B12" s="55" t="s">
        <v>286</v>
      </c>
      <c r="C12" s="56" t="s">
        <v>6</v>
      </c>
      <c r="D12" s="58" t="s">
        <v>544</v>
      </c>
      <c r="E12" s="62" t="s">
        <v>503</v>
      </c>
      <c r="F12" s="104">
        <v>487</v>
      </c>
      <c r="G12" s="105">
        <v>2012</v>
      </c>
      <c r="H12" s="52">
        <v>6000</v>
      </c>
      <c r="I12" s="5"/>
      <c r="J12" s="5"/>
      <c r="L12" s="102" t="s">
        <v>505</v>
      </c>
    </row>
    <row r="13" spans="2:12" ht="15.75">
      <c r="B13" s="55" t="s">
        <v>287</v>
      </c>
      <c r="C13" s="56" t="s">
        <v>7</v>
      </c>
      <c r="D13" s="58" t="s">
        <v>544</v>
      </c>
      <c r="E13" s="62" t="s">
        <v>503</v>
      </c>
      <c r="F13" s="104">
        <v>487</v>
      </c>
      <c r="G13" s="105">
        <v>2012</v>
      </c>
      <c r="H13" s="52">
        <v>6000</v>
      </c>
      <c r="I13" s="5"/>
      <c r="J13" s="5"/>
      <c r="L13" s="102" t="s">
        <v>506</v>
      </c>
    </row>
    <row r="14" spans="2:10" ht="15.75">
      <c r="B14" s="55" t="s">
        <v>288</v>
      </c>
      <c r="C14" s="56" t="s">
        <v>8</v>
      </c>
      <c r="D14" s="58" t="s">
        <v>544</v>
      </c>
      <c r="E14" s="62" t="s">
        <v>503</v>
      </c>
      <c r="F14" s="104">
        <v>487</v>
      </c>
      <c r="G14" s="105">
        <v>2012</v>
      </c>
      <c r="H14" s="52">
        <v>6000</v>
      </c>
      <c r="I14" s="5"/>
      <c r="J14" s="5"/>
    </row>
    <row r="15" spans="2:10" ht="15.75">
      <c r="B15" s="55" t="s">
        <v>289</v>
      </c>
      <c r="C15" s="56" t="s">
        <v>9</v>
      </c>
      <c r="D15" s="58" t="s">
        <v>544</v>
      </c>
      <c r="E15" s="62" t="s">
        <v>503</v>
      </c>
      <c r="F15" s="104">
        <v>487</v>
      </c>
      <c r="G15" s="105">
        <v>2012</v>
      </c>
      <c r="H15" s="52">
        <v>6000</v>
      </c>
      <c r="I15" s="5"/>
      <c r="J15" s="5"/>
    </row>
    <row r="16" spans="2:10" ht="15.75">
      <c r="B16" s="55" t="s">
        <v>290</v>
      </c>
      <c r="C16" s="56" t="s">
        <v>10</v>
      </c>
      <c r="D16" s="58" t="s">
        <v>544</v>
      </c>
      <c r="E16" s="62" t="s">
        <v>503</v>
      </c>
      <c r="F16" s="104">
        <v>487</v>
      </c>
      <c r="G16" s="105">
        <v>2012</v>
      </c>
      <c r="H16" s="52">
        <v>6000</v>
      </c>
      <c r="I16" s="5"/>
      <c r="J16" s="5"/>
    </row>
    <row r="17" spans="2:10" ht="15.75">
      <c r="B17" s="55" t="s">
        <v>291</v>
      </c>
      <c r="C17" s="56" t="s">
        <v>11</v>
      </c>
      <c r="D17" s="58" t="s">
        <v>544</v>
      </c>
      <c r="E17" s="62" t="s">
        <v>503</v>
      </c>
      <c r="F17" s="104">
        <v>487</v>
      </c>
      <c r="G17" s="105">
        <v>2012</v>
      </c>
      <c r="H17" s="52">
        <v>6000</v>
      </c>
      <c r="I17" s="5"/>
      <c r="J17" s="5"/>
    </row>
    <row r="18" spans="2:10" ht="15.75">
      <c r="B18" s="55" t="s">
        <v>292</v>
      </c>
      <c r="C18" s="56" t="s">
        <v>12</v>
      </c>
      <c r="D18" s="58" t="s">
        <v>544</v>
      </c>
      <c r="E18" s="62" t="s">
        <v>503</v>
      </c>
      <c r="F18" s="104">
        <v>487</v>
      </c>
      <c r="G18" s="105">
        <v>2012</v>
      </c>
      <c r="H18" s="52">
        <v>6000</v>
      </c>
      <c r="I18" s="5"/>
      <c r="J18" s="5"/>
    </row>
    <row r="19" spans="2:10" ht="15.75">
      <c r="B19" s="55" t="s">
        <v>293</v>
      </c>
      <c r="C19" s="56" t="s">
        <v>13</v>
      </c>
      <c r="D19" s="58" t="s">
        <v>544</v>
      </c>
      <c r="E19" s="62" t="s">
        <v>503</v>
      </c>
      <c r="F19" s="104">
        <v>487</v>
      </c>
      <c r="G19" s="105">
        <v>2012</v>
      </c>
      <c r="H19" s="52">
        <v>6000</v>
      </c>
      <c r="I19" s="5"/>
      <c r="J19" s="5"/>
    </row>
    <row r="20" spans="2:10" ht="15.75">
      <c r="B20" s="55" t="s">
        <v>294</v>
      </c>
      <c r="C20" s="56" t="s">
        <v>14</v>
      </c>
      <c r="D20" s="58" t="s">
        <v>544</v>
      </c>
      <c r="E20" s="62" t="s">
        <v>503</v>
      </c>
      <c r="F20" s="104">
        <v>487</v>
      </c>
      <c r="G20" s="105">
        <v>2012</v>
      </c>
      <c r="H20" s="52">
        <v>6000</v>
      </c>
      <c r="I20" s="5"/>
      <c r="J20" s="5"/>
    </row>
    <row r="21" spans="2:10" ht="15.75">
      <c r="B21" s="55" t="s">
        <v>295</v>
      </c>
      <c r="C21" s="56" t="s">
        <v>15</v>
      </c>
      <c r="D21" s="58" t="s">
        <v>544</v>
      </c>
      <c r="E21" s="62" t="s">
        <v>503</v>
      </c>
      <c r="F21" s="104">
        <v>487</v>
      </c>
      <c r="G21" s="105">
        <v>2012</v>
      </c>
      <c r="H21" s="52">
        <v>6000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SALOÁ</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51300</v>
      </c>
      <c r="F10" s="5"/>
      <c r="G10" s="5"/>
      <c r="I10" s="103" t="s">
        <v>503</v>
      </c>
    </row>
    <row r="11" spans="2:9" ht="15.75">
      <c r="B11" s="55" t="s">
        <v>285</v>
      </c>
      <c r="C11" s="56" t="s">
        <v>5</v>
      </c>
      <c r="D11" s="63" t="s">
        <v>547</v>
      </c>
      <c r="E11" s="52">
        <v>51300</v>
      </c>
      <c r="F11" s="5"/>
      <c r="G11" s="5"/>
      <c r="I11" s="102" t="s">
        <v>504</v>
      </c>
    </row>
    <row r="12" spans="2:9" ht="15.75">
      <c r="B12" s="55" t="s">
        <v>286</v>
      </c>
      <c r="C12" s="56" t="s">
        <v>6</v>
      </c>
      <c r="D12" s="63" t="s">
        <v>547</v>
      </c>
      <c r="E12" s="52">
        <v>51300</v>
      </c>
      <c r="F12" s="5"/>
      <c r="G12" s="5"/>
      <c r="I12" s="102" t="s">
        <v>505</v>
      </c>
    </row>
    <row r="13" spans="2:9" ht="15.75">
      <c r="B13" s="55" t="s">
        <v>287</v>
      </c>
      <c r="C13" s="56" t="s">
        <v>7</v>
      </c>
      <c r="D13" s="63" t="s">
        <v>547</v>
      </c>
      <c r="E13" s="52">
        <v>51300</v>
      </c>
      <c r="F13" s="5"/>
      <c r="G13" s="5"/>
      <c r="I13" s="102" t="s">
        <v>506</v>
      </c>
    </row>
    <row r="14" spans="2:7" ht="15.75">
      <c r="B14" s="55" t="s">
        <v>288</v>
      </c>
      <c r="C14" s="56" t="s">
        <v>8</v>
      </c>
      <c r="D14" s="63" t="s">
        <v>547</v>
      </c>
      <c r="E14" s="52">
        <v>51300</v>
      </c>
      <c r="F14" s="5"/>
      <c r="G14" s="5"/>
    </row>
    <row r="15" spans="2:7" ht="15.75">
      <c r="B15" s="55" t="s">
        <v>289</v>
      </c>
      <c r="C15" s="56" t="s">
        <v>9</v>
      </c>
      <c r="D15" s="63" t="s">
        <v>547</v>
      </c>
      <c r="E15" s="52">
        <v>51300</v>
      </c>
      <c r="F15" s="5"/>
      <c r="G15" s="5"/>
    </row>
    <row r="16" spans="2:7" ht="15.75">
      <c r="B16" s="55" t="s">
        <v>290</v>
      </c>
      <c r="C16" s="56" t="s">
        <v>10</v>
      </c>
      <c r="D16" s="63" t="s">
        <v>547</v>
      </c>
      <c r="E16" s="52">
        <v>51300</v>
      </c>
      <c r="F16" s="5"/>
      <c r="G16" s="5"/>
    </row>
    <row r="17" spans="2:7" ht="15.75">
      <c r="B17" s="55" t="s">
        <v>291</v>
      </c>
      <c r="C17" s="56" t="s">
        <v>11</v>
      </c>
      <c r="D17" s="63" t="s">
        <v>547</v>
      </c>
      <c r="E17" s="52">
        <v>51300</v>
      </c>
      <c r="F17" s="5"/>
      <c r="G17" s="5"/>
    </row>
    <row r="18" spans="2:7" ht="15.75">
      <c r="B18" s="55" t="s">
        <v>292</v>
      </c>
      <c r="C18" s="56" t="s">
        <v>12</v>
      </c>
      <c r="D18" s="63" t="s">
        <v>547</v>
      </c>
      <c r="E18" s="52">
        <v>51300</v>
      </c>
      <c r="F18" s="5"/>
      <c r="G18" s="5"/>
    </row>
    <row r="19" spans="2:7" ht="15.75">
      <c r="B19" s="55" t="s">
        <v>293</v>
      </c>
      <c r="C19" s="56" t="s">
        <v>13</v>
      </c>
      <c r="D19" s="63" t="s">
        <v>547</v>
      </c>
      <c r="E19" s="52">
        <v>51300</v>
      </c>
      <c r="F19" s="5"/>
      <c r="G19" s="5"/>
    </row>
    <row r="20" spans="2:7" ht="15.75">
      <c r="B20" s="55" t="s">
        <v>294</v>
      </c>
      <c r="C20" s="56" t="s">
        <v>14</v>
      </c>
      <c r="D20" s="63" t="s">
        <v>547</v>
      </c>
      <c r="E20" s="52">
        <v>51300</v>
      </c>
      <c r="F20" s="5"/>
      <c r="G20" s="5"/>
    </row>
    <row r="21" spans="2:7" ht="15.75">
      <c r="B21" s="55" t="s">
        <v>295</v>
      </c>
      <c r="C21" s="56" t="s">
        <v>15</v>
      </c>
      <c r="D21" s="63" t="s">
        <v>547</v>
      </c>
      <c r="E21" s="52">
        <v>51300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SALOÁ</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487</v>
      </c>
      <c r="G10" s="105">
        <v>2012</v>
      </c>
      <c r="H10" s="52">
        <v>3000</v>
      </c>
      <c r="I10" s="5"/>
      <c r="J10" s="5"/>
      <c r="L10" s="103" t="s">
        <v>503</v>
      </c>
    </row>
    <row r="11" spans="2:12" ht="15.75">
      <c r="B11" s="55" t="s">
        <v>285</v>
      </c>
      <c r="C11" s="56" t="s">
        <v>5</v>
      </c>
      <c r="D11" s="58" t="s">
        <v>548</v>
      </c>
      <c r="E11" s="62" t="s">
        <v>503</v>
      </c>
      <c r="F11" s="104">
        <v>487</v>
      </c>
      <c r="G11" s="105">
        <v>2012</v>
      </c>
      <c r="H11" s="52">
        <v>3000</v>
      </c>
      <c r="I11" s="5"/>
      <c r="J11" s="5"/>
      <c r="L11" s="102" t="s">
        <v>504</v>
      </c>
    </row>
    <row r="12" spans="2:12" ht="15.75">
      <c r="B12" s="55" t="s">
        <v>286</v>
      </c>
      <c r="C12" s="56" t="s">
        <v>6</v>
      </c>
      <c r="D12" s="58" t="s">
        <v>548</v>
      </c>
      <c r="E12" s="62" t="s">
        <v>503</v>
      </c>
      <c r="F12" s="104">
        <v>487</v>
      </c>
      <c r="G12" s="105">
        <v>2012</v>
      </c>
      <c r="H12" s="52">
        <v>3000</v>
      </c>
      <c r="I12" s="5"/>
      <c r="J12" s="5"/>
      <c r="L12" s="102" t="s">
        <v>505</v>
      </c>
    </row>
    <row r="13" spans="2:12" ht="15.75">
      <c r="B13" s="55" t="s">
        <v>287</v>
      </c>
      <c r="C13" s="56" t="s">
        <v>7</v>
      </c>
      <c r="D13" s="58" t="s">
        <v>548</v>
      </c>
      <c r="E13" s="62" t="s">
        <v>503</v>
      </c>
      <c r="F13" s="104">
        <v>487</v>
      </c>
      <c r="G13" s="105">
        <v>2012</v>
      </c>
      <c r="H13" s="52">
        <v>3000</v>
      </c>
      <c r="I13" s="5"/>
      <c r="J13" s="5"/>
      <c r="L13" s="102" t="s">
        <v>506</v>
      </c>
    </row>
    <row r="14" spans="2:10" ht="15.75">
      <c r="B14" s="55" t="s">
        <v>288</v>
      </c>
      <c r="C14" s="56" t="s">
        <v>8</v>
      </c>
      <c r="D14" s="58" t="s">
        <v>548</v>
      </c>
      <c r="E14" s="62" t="s">
        <v>503</v>
      </c>
      <c r="F14" s="104">
        <v>487</v>
      </c>
      <c r="G14" s="105">
        <v>2012</v>
      </c>
      <c r="H14" s="52">
        <v>3000</v>
      </c>
      <c r="I14" s="5"/>
      <c r="J14" s="5"/>
    </row>
    <row r="15" spans="2:10" ht="15.75">
      <c r="B15" s="55" t="s">
        <v>289</v>
      </c>
      <c r="C15" s="56" t="s">
        <v>9</v>
      </c>
      <c r="D15" s="58" t="s">
        <v>548</v>
      </c>
      <c r="E15" s="62" t="s">
        <v>503</v>
      </c>
      <c r="F15" s="104">
        <v>487</v>
      </c>
      <c r="G15" s="105">
        <v>2012</v>
      </c>
      <c r="H15" s="52">
        <v>3000</v>
      </c>
      <c r="I15" s="5"/>
      <c r="J15" s="5"/>
    </row>
    <row r="16" spans="2:10" ht="15.75">
      <c r="B16" s="55" t="s">
        <v>290</v>
      </c>
      <c r="C16" s="56" t="s">
        <v>10</v>
      </c>
      <c r="D16" s="58" t="s">
        <v>548</v>
      </c>
      <c r="E16" s="62" t="s">
        <v>503</v>
      </c>
      <c r="F16" s="104">
        <v>487</v>
      </c>
      <c r="G16" s="105">
        <v>2012</v>
      </c>
      <c r="H16" s="52">
        <v>3000</v>
      </c>
      <c r="I16" s="5"/>
      <c r="J16" s="5"/>
    </row>
    <row r="17" spans="2:10" ht="15.75">
      <c r="B17" s="55" t="s">
        <v>291</v>
      </c>
      <c r="C17" s="56" t="s">
        <v>11</v>
      </c>
      <c r="D17" s="58" t="s">
        <v>548</v>
      </c>
      <c r="E17" s="62" t="s">
        <v>503</v>
      </c>
      <c r="F17" s="104">
        <v>487</v>
      </c>
      <c r="G17" s="105">
        <v>2012</v>
      </c>
      <c r="H17" s="52">
        <v>3000</v>
      </c>
      <c r="I17" s="5"/>
      <c r="J17" s="5"/>
    </row>
    <row r="18" spans="2:10" ht="15.75">
      <c r="B18" s="55" t="s">
        <v>292</v>
      </c>
      <c r="C18" s="56" t="s">
        <v>12</v>
      </c>
      <c r="D18" s="58" t="s">
        <v>548</v>
      </c>
      <c r="E18" s="62" t="s">
        <v>503</v>
      </c>
      <c r="F18" s="104">
        <v>487</v>
      </c>
      <c r="G18" s="105">
        <v>2012</v>
      </c>
      <c r="H18" s="52">
        <v>3000</v>
      </c>
      <c r="I18" s="5"/>
      <c r="J18" s="5"/>
    </row>
    <row r="19" spans="2:10" ht="15.75">
      <c r="B19" s="55" t="s">
        <v>293</v>
      </c>
      <c r="C19" s="56" t="s">
        <v>13</v>
      </c>
      <c r="D19" s="58" t="s">
        <v>548</v>
      </c>
      <c r="E19" s="62" t="s">
        <v>503</v>
      </c>
      <c r="F19" s="104">
        <v>487</v>
      </c>
      <c r="G19" s="105">
        <v>2012</v>
      </c>
      <c r="H19" s="52">
        <v>3000</v>
      </c>
      <c r="I19" s="5"/>
      <c r="J19" s="5"/>
    </row>
    <row r="20" spans="2:10" ht="15.75">
      <c r="B20" s="55" t="s">
        <v>294</v>
      </c>
      <c r="C20" s="56" t="s">
        <v>14</v>
      </c>
      <c r="D20" s="58" t="s">
        <v>548</v>
      </c>
      <c r="E20" s="62" t="s">
        <v>503</v>
      </c>
      <c r="F20" s="104">
        <v>487</v>
      </c>
      <c r="G20" s="105">
        <v>2012</v>
      </c>
      <c r="H20" s="52">
        <v>3000</v>
      </c>
      <c r="I20" s="5"/>
      <c r="J20" s="5"/>
    </row>
    <row r="21" spans="2:10" ht="15.75">
      <c r="B21" s="55" t="s">
        <v>295</v>
      </c>
      <c r="C21" s="56" t="s">
        <v>15</v>
      </c>
      <c r="D21" s="58" t="s">
        <v>548</v>
      </c>
      <c r="E21" s="62" t="s">
        <v>503</v>
      </c>
      <c r="F21" s="104">
        <v>487</v>
      </c>
      <c r="G21" s="105">
        <v>2012</v>
      </c>
      <c r="H21" s="52">
        <v>3000</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SALOÁ</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2850</v>
      </c>
      <c r="F10" s="5"/>
      <c r="G10" s="5"/>
      <c r="I10" s="103" t="s">
        <v>503</v>
      </c>
    </row>
    <row r="11" spans="2:9" ht="15.75">
      <c r="B11" s="55" t="s">
        <v>285</v>
      </c>
      <c r="C11" s="56" t="s">
        <v>5</v>
      </c>
      <c r="D11" s="58" t="s">
        <v>548</v>
      </c>
      <c r="E11" s="52">
        <v>2850</v>
      </c>
      <c r="F11" s="5"/>
      <c r="G11" s="5"/>
      <c r="I11" s="102" t="s">
        <v>504</v>
      </c>
    </row>
    <row r="12" spans="2:9" ht="15.75">
      <c r="B12" s="55" t="s">
        <v>286</v>
      </c>
      <c r="C12" s="56" t="s">
        <v>6</v>
      </c>
      <c r="D12" s="58" t="s">
        <v>548</v>
      </c>
      <c r="E12" s="52">
        <v>2850</v>
      </c>
      <c r="F12" s="5"/>
      <c r="G12" s="5"/>
      <c r="I12" s="102" t="s">
        <v>505</v>
      </c>
    </row>
    <row r="13" spans="2:9" ht="15.75">
      <c r="B13" s="55" t="s">
        <v>287</v>
      </c>
      <c r="C13" s="56" t="s">
        <v>7</v>
      </c>
      <c r="D13" s="58" t="s">
        <v>548</v>
      </c>
      <c r="E13" s="52">
        <v>2850</v>
      </c>
      <c r="F13" s="5"/>
      <c r="G13" s="5"/>
      <c r="I13" s="102" t="s">
        <v>506</v>
      </c>
    </row>
    <row r="14" spans="2:7" ht="15.75">
      <c r="B14" s="55" t="s">
        <v>288</v>
      </c>
      <c r="C14" s="56" t="s">
        <v>8</v>
      </c>
      <c r="D14" s="58" t="s">
        <v>548</v>
      </c>
      <c r="E14" s="52">
        <v>2850</v>
      </c>
      <c r="F14" s="5"/>
      <c r="G14" s="5"/>
    </row>
    <row r="15" spans="2:7" ht="15.75">
      <c r="B15" s="55" t="s">
        <v>289</v>
      </c>
      <c r="C15" s="56" t="s">
        <v>9</v>
      </c>
      <c r="D15" s="58" t="s">
        <v>548</v>
      </c>
      <c r="E15" s="52">
        <v>2850</v>
      </c>
      <c r="F15" s="5"/>
      <c r="G15" s="5"/>
    </row>
    <row r="16" spans="2:7" ht="15.75">
      <c r="B16" s="55" t="s">
        <v>290</v>
      </c>
      <c r="C16" s="56" t="s">
        <v>10</v>
      </c>
      <c r="D16" s="58" t="s">
        <v>548</v>
      </c>
      <c r="E16" s="52">
        <v>2850</v>
      </c>
      <c r="F16" s="5"/>
      <c r="G16" s="5"/>
    </row>
    <row r="17" spans="2:7" ht="15.75">
      <c r="B17" s="55" t="s">
        <v>291</v>
      </c>
      <c r="C17" s="56" t="s">
        <v>11</v>
      </c>
      <c r="D17" s="58" t="s">
        <v>548</v>
      </c>
      <c r="E17" s="52">
        <v>2850</v>
      </c>
      <c r="F17" s="5"/>
      <c r="G17" s="5"/>
    </row>
    <row r="18" spans="2:7" ht="15.75">
      <c r="B18" s="55" t="s">
        <v>292</v>
      </c>
      <c r="C18" s="56" t="s">
        <v>12</v>
      </c>
      <c r="D18" s="58" t="s">
        <v>548</v>
      </c>
      <c r="E18" s="52">
        <v>2850</v>
      </c>
      <c r="F18" s="5"/>
      <c r="G18" s="5"/>
    </row>
    <row r="19" spans="2:7" ht="15.75">
      <c r="B19" s="55" t="s">
        <v>293</v>
      </c>
      <c r="C19" s="56" t="s">
        <v>13</v>
      </c>
      <c r="D19" s="58" t="s">
        <v>548</v>
      </c>
      <c r="E19" s="52">
        <v>2850</v>
      </c>
      <c r="F19" s="5"/>
      <c r="G19" s="5"/>
    </row>
    <row r="20" spans="2:7" ht="15.75">
      <c r="B20" s="55" t="s">
        <v>294</v>
      </c>
      <c r="C20" s="56" t="s">
        <v>14</v>
      </c>
      <c r="D20" s="58" t="s">
        <v>548</v>
      </c>
      <c r="E20" s="52">
        <v>2850</v>
      </c>
      <c r="F20" s="5"/>
      <c r="G20" s="5"/>
    </row>
    <row r="21" spans="2:7" ht="15.75">
      <c r="B21" s="55" t="s">
        <v>295</v>
      </c>
      <c r="C21" s="56" t="s">
        <v>15</v>
      </c>
      <c r="D21" s="58" t="s">
        <v>548</v>
      </c>
      <c r="E21" s="52">
        <v>2850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win7</cp:lastModifiedBy>
  <cp:lastPrinted>2016-03-02T12:44:26Z</cp:lastPrinted>
  <dcterms:created xsi:type="dcterms:W3CDTF">2010-03-02T11:44:00Z</dcterms:created>
  <dcterms:modified xsi:type="dcterms:W3CDTF">2017-03-16T12:21:05Z</dcterms:modified>
  <cp:category/>
  <cp:version/>
  <cp:contentType/>
  <cp:contentStatus/>
</cp:coreProperties>
</file>