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uarialprevidencia-my.sharepoint.com/personal/onedrive_actuarialprevidencia_com_br/Documents/dados/departamentos/act_clientes/GARANHUNSPE/2025/"/>
    </mc:Choice>
  </mc:AlternateContent>
  <xr:revisionPtr revIDLastSave="55" documentId="13_ncr:1_{428BB4FC-FC63-4DE9-8CF0-E50197C61F38}" xr6:coauthVersionLast="47" xr6:coauthVersionMax="47" xr10:uidLastSave="{7B375479-A19D-457C-8D92-75CA499C7CFF}"/>
  <bookViews>
    <workbookView xWindow="28680" yWindow="-1455" windowWidth="29040" windowHeight="15720" firstSheet="2" activeTab="3" xr2:uid="{574BEF29-5057-4F03-983D-62EB3AD125E4}"/>
  </bookViews>
  <sheets>
    <sheet name="Opções" sheetId="13" state="hidden" r:id="rId1"/>
    <sheet name="Orientações de Preenchimento" sheetId="11" r:id="rId2"/>
    <sheet name="Dados Representantes" sheetId="5" r:id="rId3"/>
    <sheet name="Dados Patrimônio" sheetId="12" r:id="rId4"/>
    <sheet name="Inf. Complementares" sheetId="9" r:id="rId5"/>
    <sheet name="Legislação Vigente" sheetId="8" r:id="rId6"/>
    <sheet name="Eventos Ocorridos em 2024" sheetId="10" r:id="rId7"/>
  </sheets>
  <definedNames>
    <definedName name="_xlnm.Print_Area" localSheetId="3">'Dados Patrimônio'!$A$1:$H$25</definedName>
    <definedName name="_xlnm.Print_Area" localSheetId="2">'Dados Representantes'!$A$1:$D$26</definedName>
    <definedName name="_xlnm.Print_Area" localSheetId="6">'Eventos Ocorridos em 2024'!$A$2:$C$24</definedName>
    <definedName name="_xlnm.Print_Area" localSheetId="4">'Inf. Complementares'!$A$1:$B$45</definedName>
    <definedName name="_xlnm.Print_Area" localSheetId="5">'Legislação Vigente'!$A$1:$F$38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C20" i="9" l="1"/>
  <c r="F25" i="12" l="1"/>
  <c r="E25" i="12"/>
  <c r="B25" i="12"/>
  <c r="A1" i="10"/>
  <c r="A1" i="8"/>
  <c r="A1" i="9"/>
  <c r="B32" i="9"/>
  <c r="B15" i="9"/>
  <c r="B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giselle</author>
  </authors>
  <commentList>
    <comment ref="B12" authorId="0" shapeId="0" xr:uid="{054027E5-8624-4E8E-9766-ED07A7391A3A}">
      <text>
        <r>
          <rPr>
            <b/>
            <sz val="11"/>
            <color indexed="81"/>
            <rFont val="Segoe UI"/>
            <family val="2"/>
          </rPr>
          <t>*PREENCHIMENTO OBRIGATÓRIO APENAS PARA QUEM POSSUI ALÍQUOTAS OU APORTES SUPLEMENTARES</t>
        </r>
      </text>
    </comment>
    <comment ref="B13" authorId="0" shapeId="0" xr:uid="{DC135E9B-6E4B-457F-A062-22E4AACE7F7D}">
      <text>
        <r>
          <rPr>
            <b/>
            <sz val="12"/>
            <color indexed="81"/>
            <rFont val="Segoe UI"/>
            <family val="2"/>
          </rPr>
          <t>*PREENCHIMENTO OBRIGATÓRIO APENAS PARA QUEM TEM PARCELAMENTOS - VALORES PAGOS NO ANO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<sst xmlns="http://schemas.openxmlformats.org/spreadsheetml/2006/main" count="231" uniqueCount="183">
  <si>
    <t>Servidores Ativos</t>
  </si>
  <si>
    <t>Aposentados e Pensionistas</t>
  </si>
  <si>
    <t>Plano Previdenciário - Informações Financeiras</t>
  </si>
  <si>
    <t>Valor do Saldo em R$ na Mesma Data Base dos Dados</t>
  </si>
  <si>
    <t>Valor Contratado</t>
  </si>
  <si>
    <t>Nº Total Parcelas</t>
  </si>
  <si>
    <t>Nº Parcelas Pagas</t>
  </si>
  <si>
    <t>Saldo Devedor</t>
  </si>
  <si>
    <t>Taxa de Juros</t>
  </si>
  <si>
    <t>Índice de Correção</t>
  </si>
  <si>
    <t>Parcelamentos de Dívidas da Prefeitura com o Plano Previdenciário que estão regularizados no CADPREV</t>
  </si>
  <si>
    <t>Valor Anual R$</t>
  </si>
  <si>
    <t>DADOS PARA PREENCHIMENTO DO DRAA E NTA</t>
  </si>
  <si>
    <t>Dados do Representante Legal do Ente</t>
  </si>
  <si>
    <t>Dados do Representante Legal da Unidade Gestora</t>
  </si>
  <si>
    <t>Nome Completo do Representante</t>
  </si>
  <si>
    <t>Dados do Representante do Colegiado Deliberativo</t>
  </si>
  <si>
    <t xml:space="preserve">Cargo do Representante </t>
  </si>
  <si>
    <t>Cargo do Representante</t>
  </si>
  <si>
    <t>Descrição:</t>
  </si>
  <si>
    <t>Benefícios Concedidos - Contribuições dos Aposentados</t>
  </si>
  <si>
    <t>Benefícios Concedidos - Contribuições dos Pensionistas</t>
  </si>
  <si>
    <t>Parcelamentos de Débitos Previdenciários</t>
  </si>
  <si>
    <t>Outras Receitas</t>
  </si>
  <si>
    <t>TOTAL DE RECEITAS COM CONTRIBUIÇÕES E COMPENSAÇÃO PREVIDENCIÁRIA</t>
  </si>
  <si>
    <t>Benefícios Concedidos - Encargos - Aposentadorias Especiais de Professores</t>
  </si>
  <si>
    <t>Benefícios Concedidos - Encargos - Outras Aposentadorias Especiais</t>
  </si>
  <si>
    <t>Outras Despesas</t>
  </si>
  <si>
    <t>TOTAL DE DESPESAS COM BENEFÍCIOS DO PLANO</t>
  </si>
  <si>
    <t>**Informar os parcelamento que estão sendo pagos com o numero do acordo conforme CADPREV.</t>
  </si>
  <si>
    <t>Contribuição Normal do ENTE:</t>
  </si>
  <si>
    <t>Contribuição Total:</t>
  </si>
  <si>
    <t>Taxa de Administração VIGENTE:</t>
  </si>
  <si>
    <t>FEMININO</t>
  </si>
  <si>
    <t>MASCULINO</t>
  </si>
  <si>
    <t>POPULAÇÃO</t>
  </si>
  <si>
    <t>HIPÓTESES BIOMÉTRICAS</t>
  </si>
  <si>
    <t>Quantidade de Entradas (admissões)</t>
  </si>
  <si>
    <t>HIPÓTESES DEMOGRÁFICAS, ECONÔMICAS E FINANCEIRAS</t>
  </si>
  <si>
    <t>PREVIDENCIÁRIO</t>
  </si>
  <si>
    <t>COMPOSIÇÃO DO ATIVO</t>
  </si>
  <si>
    <t xml:space="preserve"> PLANO PREVIDENCIÁRIO - LEGISLAÇÃO VIGENTE</t>
  </si>
  <si>
    <t>ALÍQUOTA</t>
  </si>
  <si>
    <t>FORMA DE REPASSE:</t>
  </si>
  <si>
    <t>Alíquotas de Contribuição em Vigor (%)</t>
  </si>
  <si>
    <t>*INFORMAR APENAS OS PRIMEIROS 5 ANOS.</t>
  </si>
  <si>
    <t>SIM</t>
  </si>
  <si>
    <t>NÃO</t>
  </si>
  <si>
    <t>Previdência Complementar:</t>
  </si>
  <si>
    <t>Reforma da Previdência alterando os critérios de Pensão</t>
  </si>
  <si>
    <t>**Não informar os parcelamentos na composição do ativo.</t>
  </si>
  <si>
    <t>LEI VIGENTE</t>
  </si>
  <si>
    <t>BASE DE CÁLCULO</t>
  </si>
  <si>
    <t>FOLHA DE ATIVOS</t>
  </si>
  <si>
    <t>*campos em amarelo preenchimento é obrigatório</t>
  </si>
  <si>
    <t>Base de Cálculo da Contribuição Normal (Patronal) (Incluindo Taxa de Administração)</t>
  </si>
  <si>
    <t>Indexador (IPCA / INPC / IBGE, etc) RPPS</t>
  </si>
  <si>
    <t>IPCA</t>
  </si>
  <si>
    <t>Quantidade de Saídas por Morte (Servidor Ativo)</t>
  </si>
  <si>
    <t>Quantidade de Saídas por Aposentadoria</t>
  </si>
  <si>
    <t xml:space="preserve">Quantidade de Saídas por desligamento </t>
  </si>
  <si>
    <t>Mortalidade de Válido - Fase Laborativa</t>
  </si>
  <si>
    <t>Mortalidade de Válido - Fase Pós Laborativa</t>
  </si>
  <si>
    <t>Mortalidade de Inválido</t>
  </si>
  <si>
    <t>Entrada em Invalidez</t>
  </si>
  <si>
    <t xml:space="preserve">Encaminhar por e-mail a cópia desta legislação ref. Plano de equacionamento do Déficit em Alíquotas/aportes. </t>
  </si>
  <si>
    <t>Aplicações em Segmento de Renda Fixa - RPPS</t>
  </si>
  <si>
    <t>Aplicações em Segmento de Renda Variável - RPPS</t>
  </si>
  <si>
    <t>Aplicações em Segmento Imobiliário - RPPS</t>
  </si>
  <si>
    <t>Aplicações em Enquadramento - RPPS</t>
  </si>
  <si>
    <t>Saldo Total do Patrimônio</t>
  </si>
  <si>
    <t>Exemplo: Folha de Ativos / Ou Folha de Ativos + Aposentados + Pensionistas - Conforme Lei da taxa de Administração</t>
  </si>
  <si>
    <t>**Não informar os valores referente a bens permanentes, móveis e imóveis do RPPS</t>
  </si>
  <si>
    <t>Valor da Parcela dez/2024</t>
  </si>
  <si>
    <t>RECEITAS EXECUTADAS DURANTE O ANO TODO 2024</t>
  </si>
  <si>
    <t>REFEÊNCIA: ANO DE 2024</t>
  </si>
  <si>
    <t>Despesas Administrativas Efetivas ano 2024</t>
  </si>
  <si>
    <t>Base de cálculo da Despesa de Adminstração do ano de 2024</t>
  </si>
  <si>
    <t>Estimativa da Despesas Administrativas para 2025</t>
  </si>
  <si>
    <t>Base de cálculo para a Estimativa da Despesa de Adminstração para 2025</t>
  </si>
  <si>
    <t>*ENVIAR POR E-MAIL RELATÓRIO DE GESTÃO FISCAL  - DEMONSTRATIVO DE DESPESA COM PESSOA (JAN-DEZ 2024)</t>
  </si>
  <si>
    <t>OCORRIDO EM 2024</t>
  </si>
  <si>
    <t>Número de Eventos ocorridos em 2024</t>
  </si>
  <si>
    <t>DESPESAS EXECUTADAS DURANTE O ANO TODO 2024</t>
  </si>
  <si>
    <t>Taxa de Juros Política de Investimentos RPPS para 2025</t>
  </si>
  <si>
    <t>Alíquota Educação:</t>
  </si>
  <si>
    <t>Aportes Imposto de Renda:</t>
  </si>
  <si>
    <t>VALORES:</t>
  </si>
  <si>
    <t>**Os representantes deveram estar devidamente cadastrados e com senha individual no CADPREV p/ assinar o DRAA.</t>
  </si>
  <si>
    <t>Observar se os representantes indicados para a assinatura do DRAA estão devidamente cadastrados no CADPREV.</t>
  </si>
  <si>
    <t>*Lembrando que o Representante do Colegiado na aba de cadastro deverá estar selecionado a opção "Representante".</t>
  </si>
  <si>
    <t>Não informar valores referente pagamento da taxa de administração.</t>
  </si>
  <si>
    <t>Informar somente valores para pagamento de Benefícios.</t>
  </si>
  <si>
    <t>Informar valores de Parcelamentos no campo indicado. Separado do Saldo Financeiro.</t>
  </si>
  <si>
    <t>Os valores informados na Aba de Receitas e Despesas serão utilizados no DRAA, Estudo de Viabilidade e Pró Gestão Atuarial</t>
  </si>
  <si>
    <t>Informar corretamente a forma de repasse do Ente, como é repassado a taxa de administração.</t>
  </si>
  <si>
    <t>Encaminhar por e-mail Leis publicadas no ano, referente alteração da alíquota ou aporte suplementar e atualização de aportes do IR.</t>
  </si>
  <si>
    <t>Encaminhar por e-mail Leis plublicadas no ano referente Taxa de Administração.</t>
  </si>
  <si>
    <t>INFORMAÇÕES DO SALDO DE PARCELAMENTOS</t>
  </si>
  <si>
    <t>Saldo em 31/12/2024</t>
  </si>
  <si>
    <t>Rentabilidade Obtida no ano de 2024 em R$</t>
  </si>
  <si>
    <t>Rentabilidade Obtida no ano de 2024 (informar em percentual %) RPPS</t>
  </si>
  <si>
    <t>Informar se o repasse suplementar está sendo repassado por meio de Alíquota ou Aporte.</t>
  </si>
  <si>
    <t>Inativos do Tesouro:</t>
  </si>
  <si>
    <t>Reforma da Previdência alterando os regras de Aposentadorias (Idade/Tempo/Regra de Transição)</t>
  </si>
  <si>
    <t>LEI VIGENTE:</t>
  </si>
  <si>
    <t>APORTES</t>
  </si>
  <si>
    <t>ALÍQUOTAS SUPLEMENTARES</t>
  </si>
  <si>
    <t>SELECIONE OPÇÃO:</t>
  </si>
  <si>
    <t>CONTRIBUIÇÃO SUPLEMENTAR:</t>
  </si>
  <si>
    <t>Possui Convêncio de Compensação Previdenciária:</t>
  </si>
  <si>
    <t>Recebe valores de Compensação Previdenciária:</t>
  </si>
  <si>
    <t>TETO RGPS</t>
  </si>
  <si>
    <t>1 SALÁRIO MÍNIMO</t>
  </si>
  <si>
    <t>2 SALÁRIO MÍNIMO</t>
  </si>
  <si>
    <t>3 SALÁRIO MÍNIMO</t>
  </si>
  <si>
    <t>4 SALÁRIO MÍNIMO</t>
  </si>
  <si>
    <t>FOLHA DE ATIVOS, APOSENTADOS E PENSIONISTAS</t>
  </si>
  <si>
    <t>https://wa.me/message/PBINBQ4AVWKUE1</t>
  </si>
  <si>
    <t>Saldo Total do DAIR dezembro/2024</t>
  </si>
  <si>
    <t>* As Receitas e Despesas deverão ser informados conforme os valores lançados no DIPR</t>
  </si>
  <si>
    <t>Benefícios Concedidos - Compensação Previdenciária a Receber</t>
  </si>
  <si>
    <t>Benefícios a Conceder - Contribuições do Ente</t>
  </si>
  <si>
    <t>Benefícios a Conceder - Contribuições dos Segurados Ativos</t>
  </si>
  <si>
    <t>Benefícios a Conceder - Contribuições dos Aposentados</t>
  </si>
  <si>
    <t>Benefícios a Conceder - Contribuições dos Pensionistas</t>
  </si>
  <si>
    <t>Benefícios a Conceder - Compensação Previdenciária a Receber</t>
  </si>
  <si>
    <t>Benefícios Concedidos - Encargos - Aposentadorias por Invalidez</t>
  </si>
  <si>
    <t>Benefícios Concedidos - Encargos - Compensação Previdenciária a Pagar</t>
  </si>
  <si>
    <t>Benefícios a Conceder - Encargos -  Aposentadorias Programadas</t>
  </si>
  <si>
    <t>Benefícios a Conceder - Encargos -  Aposentadorias Especiais de Professores</t>
  </si>
  <si>
    <t>Benefícios a Conceder - Encargos -  Outras Aposentadorias Especiais</t>
  </si>
  <si>
    <t>Benefícios a Conceder - Encargos -  Aposentadorias por Invalidez</t>
  </si>
  <si>
    <t>Benefícios a Conceder - Encargos -  Pensões Por Morte de Servidores em Atividade</t>
  </si>
  <si>
    <t>Benefícios a Conceder - Encargos -  Pensões Por Morte de Aposentados</t>
  </si>
  <si>
    <t>Benefícios a Conceder - Encargos -  Outros Benefícios e Auxílios</t>
  </si>
  <si>
    <t>Benefícios a Conceder - Encargos -  Compensação Previdenciária a Pagar</t>
  </si>
  <si>
    <t>Caso o cliente tenha realizado a Reforma da Previdência durante o ano de 2024, encaminhar a Lei por e-mail.</t>
  </si>
  <si>
    <t>ORIENTAÇÕES DE PREENCHIMENTO - Dados Adicionais</t>
  </si>
  <si>
    <t>Dúvidas entre em contato via telefone/whatsapp</t>
  </si>
  <si>
    <t>Data do último Recenseamento:</t>
  </si>
  <si>
    <t>Recenseamento de Ativos:</t>
  </si>
  <si>
    <t>EC 103/2019</t>
  </si>
  <si>
    <t>RESPONSÁVEL PELO PREENCHIMENTO DOS DADOS ADICIONAIS:</t>
  </si>
  <si>
    <t>Nome:</t>
  </si>
  <si>
    <t>Telefone (whats:)</t>
  </si>
  <si>
    <t>e-mail:</t>
  </si>
  <si>
    <t>Recenseamento de Pensionistas:</t>
  </si>
  <si>
    <t>Recenseamento de Aposentados:</t>
  </si>
  <si>
    <t>Cobertura do último Recenseamento Previdenciário(%)</t>
  </si>
  <si>
    <t>ACORDO 00035/2011</t>
  </si>
  <si>
    <t>SELIC</t>
  </si>
  <si>
    <t>ACORDO 00053/2022</t>
  </si>
  <si>
    <t>ACORDO 00051/2022</t>
  </si>
  <si>
    <t>ACORDO 00052/2022</t>
  </si>
  <si>
    <t>ACORDO 00031/2024</t>
  </si>
  <si>
    <t>ACORDO 00032/2024</t>
  </si>
  <si>
    <t>ACORDO 00296/2024</t>
  </si>
  <si>
    <t>ACORDO 00460/2024</t>
  </si>
  <si>
    <t>ACORDO 701/2017 (REPARCELAMENTO)</t>
  </si>
  <si>
    <t>SIVALDO RODRIGUES ALBINO</t>
  </si>
  <si>
    <t>PREFEITO DO MUNICÍPIO DE GARANHUNS</t>
  </si>
  <si>
    <t>CLAUDOMIRA DE ANDRADE MORAES FERREIRA</t>
  </si>
  <si>
    <t>PRESIDENTE DO IPSG</t>
  </si>
  <si>
    <t>ANTÔNIO ACÁCIO SANTANA DE GODOY</t>
  </si>
  <si>
    <t>PAULA ANDREZA BELO BEZERRA</t>
  </si>
  <si>
    <t>87-9.9904-7890</t>
  </si>
  <si>
    <t>contabilidade.ipsg@hotmail.com</t>
  </si>
  <si>
    <t xml:space="preserve">LEI MUNICIPAL 5072/2023 </t>
  </si>
  <si>
    <t>Nº 5072/2023</t>
  </si>
  <si>
    <t>Alíquota Suplementar</t>
  </si>
  <si>
    <t>PRESIDENTE DO CONSELHO DELIBERATIVO</t>
  </si>
  <si>
    <t>R$	6.100.110,33</t>
  </si>
  <si>
    <t>EM ATIVIDADE</t>
  </si>
  <si>
    <t>Plano de Amortização do Déficit Atuarial estabelecido em lei  (SUPLEMENTAR)</t>
  </si>
  <si>
    <t xml:space="preserve">Benefícios Concedidos - Encargos - Aposentadorias PAGAS </t>
  </si>
  <si>
    <t>Benefícios Concedidos - Encargos - Pensões Por Morte PAGAS</t>
  </si>
  <si>
    <t>APORTE</t>
  </si>
  <si>
    <t>FOLHA INATIVOS E PENSIONISTAS</t>
  </si>
  <si>
    <t>ACORDO 00224/2024</t>
  </si>
  <si>
    <t>TOTAL</t>
  </si>
  <si>
    <t>GARANHUNS - PE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</si>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</sst>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39" x14ac:knownFonts="1"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Franklin Gothic Book"/>
      <family val="2"/>
    </font>
    <font>
      <b/>
      <sz val="12"/>
      <color theme="1"/>
      <name val="Franklin Gothic Book"/>
      <family val="2"/>
    </font>
    <font>
      <sz val="12"/>
      <color rgb="FF000000"/>
      <name val="Franklin Gothic Book"/>
      <family val="2"/>
    </font>
    <font>
      <b/>
      <sz val="12"/>
      <color rgb="FFFF0000"/>
      <name val="Franklin Gothic Book"/>
      <family val="2"/>
    </font>
    <font>
      <b/>
      <sz val="12"/>
      <name val="Franklin Gothic Book"/>
      <family val="2"/>
    </font>
    <font>
      <b/>
      <sz val="14"/>
      <color rgb="FF000000"/>
      <name val="Franklin Gothic Book"/>
      <family val="2"/>
    </font>
    <font>
      <b/>
      <sz val="16"/>
      <color rgb="FF000000"/>
      <name val="Franklin Gothic Book"/>
      <family val="2"/>
    </font>
    <font>
      <sz val="12"/>
      <color theme="1"/>
      <name val="Franklin Gothic Book"/>
      <family val="2"/>
    </font>
    <font>
      <sz val="14"/>
      <color theme="1"/>
      <name val="Franklin Gothic Book"/>
      <family val="2"/>
    </font>
    <font>
      <b/>
      <sz val="14"/>
      <name val="Franklin Gothic Book"/>
      <family val="2"/>
    </font>
    <font>
      <sz val="10"/>
      <name val="Arial"/>
      <family val="2"/>
    </font>
    <font>
      <sz val="10"/>
      <color theme="1"/>
      <name val="Franklin Gothic Book"/>
      <family val="2"/>
    </font>
    <font>
      <sz val="16"/>
      <color theme="1"/>
      <name val="Franklin Gothic Book"/>
      <family val="2"/>
    </font>
    <font>
      <b/>
      <sz val="14"/>
      <color rgb="FFFF0000"/>
      <name val="Franklin Gothic Book"/>
      <family val="2"/>
    </font>
    <font>
      <b/>
      <sz val="14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9"/>
      <color rgb="FFFF0000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b/>
      <sz val="11"/>
      <color indexed="81"/>
      <name val="Segoe UI"/>
      <family val="2"/>
    </font>
    <font>
      <b/>
      <sz val="12"/>
      <color indexed="81"/>
      <name val="Segoe UI"/>
      <family val="2"/>
    </font>
    <font>
      <sz val="9"/>
      <color indexed="81"/>
      <name val="Segoe UI"/>
      <family val="2"/>
    </font>
    <font>
      <sz val="14"/>
      <name val="Franklin Gothic Book"/>
      <family val="2"/>
    </font>
    <font>
      <u/>
      <sz val="10"/>
      <color theme="10"/>
      <name val="Franklin Gothic Book"/>
      <family val="2"/>
    </font>
    <font>
      <b/>
      <sz val="10"/>
      <color rgb="FFFF0000"/>
      <name val="Franklin Gothic Book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b/>
      <u/>
      <sz val="12"/>
      <color theme="10"/>
      <name val="Franklin Gothic Book"/>
      <family val="2"/>
    </font>
    <font>
      <b/>
      <sz val="11"/>
      <color rgb="FFFF0000"/>
      <name val="Franklin Gothic Book"/>
      <family val="2"/>
    </font>
    <font>
      <sz val="12"/>
      <color rgb="FFFF0000"/>
      <name val="Franklin Gothic Book"/>
      <family val="2"/>
    </font>
    <font>
      <sz val="10"/>
      <color rgb="FFFF0000"/>
      <name val="Franklin Gothic Book"/>
      <family val="2"/>
    </font>
    <font>
      <sz val="12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8EEC8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5" fillId="0" borderId="0"/>
    <xf numFmtId="0" fontId="4" fillId="0" borderId="0"/>
    <xf numFmtId="43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63">
    <xf numFmtId="0" fontId="0" fillId="0" borderId="0" xfId="0"/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/>
    <xf numFmtId="0" fontId="17" fillId="0" borderId="0" xfId="0" applyFont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20" fillId="0" borderId="0" xfId="0" applyFont="1"/>
    <xf numFmtId="0" fontId="21" fillId="0" borderId="0" xfId="1" applyFont="1"/>
    <xf numFmtId="0" fontId="21" fillId="2" borderId="0" xfId="1" applyFont="1" applyFill="1"/>
    <xf numFmtId="0" fontId="22" fillId="0" borderId="0" xfId="1" applyFont="1"/>
    <xf numFmtId="0" fontId="22" fillId="0" borderId="0" xfId="1" applyFont="1" applyAlignment="1">
      <alignment horizontal="left" vertical="justify"/>
    </xf>
    <xf numFmtId="0" fontId="22" fillId="0" borderId="1" xfId="1" applyFont="1" applyBorder="1" applyAlignment="1">
      <alignment horizontal="left" vertical="center" wrapText="1"/>
    </xf>
    <xf numFmtId="4" fontId="22" fillId="2" borderId="13" xfId="1" applyNumberFormat="1" applyFont="1" applyFill="1" applyBorder="1" applyAlignment="1">
      <alignment horizontal="center" vertical="center" wrapText="1"/>
    </xf>
    <xf numFmtId="4" fontId="22" fillId="0" borderId="6" xfId="1" applyNumberFormat="1" applyFont="1" applyBorder="1" applyAlignment="1">
      <alignment horizontal="center" vertical="center" wrapText="1"/>
    </xf>
    <xf numFmtId="4" fontId="22" fillId="2" borderId="6" xfId="1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justify"/>
    </xf>
    <xf numFmtId="0" fontId="27" fillId="0" borderId="0" xfId="8" applyFont="1"/>
    <xf numFmtId="0" fontId="13" fillId="0" borderId="0" xfId="8" applyFont="1"/>
    <xf numFmtId="0" fontId="27" fillId="0" borderId="5" xfId="1" applyFont="1" applyBorder="1" applyAlignment="1">
      <alignment horizontal="left" vertical="center"/>
    </xf>
    <xf numFmtId="0" fontId="27" fillId="0" borderId="10" xfId="1" applyFont="1" applyBorder="1" applyAlignment="1">
      <alignment horizontal="center" vertical="center"/>
    </xf>
    <xf numFmtId="3" fontId="27" fillId="0" borderId="10" xfId="1" applyNumberFormat="1" applyFont="1" applyBorder="1" applyAlignment="1">
      <alignment horizontal="center" vertical="top" wrapText="1"/>
    </xf>
    <xf numFmtId="10" fontId="22" fillId="2" borderId="5" xfId="4" applyNumberFormat="1" applyFont="1" applyFill="1" applyBorder="1" applyAlignment="1">
      <alignment horizontal="center" vertical="justify"/>
    </xf>
    <xf numFmtId="0" fontId="22" fillId="2" borderId="0" xfId="1" applyFont="1" applyFill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3" borderId="0" xfId="0" applyFill="1"/>
    <xf numFmtId="0" fontId="12" fillId="3" borderId="26" xfId="0" applyFont="1" applyFill="1" applyBorder="1"/>
    <xf numFmtId="0" fontId="12" fillId="3" borderId="25" xfId="0" applyFont="1" applyFill="1" applyBorder="1"/>
    <xf numFmtId="0" fontId="12" fillId="3" borderId="27" xfId="0" applyFont="1" applyFill="1" applyBorder="1"/>
    <xf numFmtId="0" fontId="12" fillId="3" borderId="28" xfId="0" applyFont="1" applyFill="1" applyBorder="1"/>
    <xf numFmtId="0" fontId="12" fillId="3" borderId="0" xfId="0" applyFont="1" applyFill="1"/>
    <xf numFmtId="0" fontId="12" fillId="3" borderId="29" xfId="0" applyFont="1" applyFill="1" applyBorder="1"/>
    <xf numFmtId="0" fontId="12" fillId="3" borderId="30" xfId="0" applyFont="1" applyFill="1" applyBorder="1"/>
    <xf numFmtId="0" fontId="12" fillId="3" borderId="31" xfId="0" applyFont="1" applyFill="1" applyBorder="1"/>
    <xf numFmtId="0" fontId="12" fillId="3" borderId="32" xfId="0" applyFont="1" applyFill="1" applyBorder="1"/>
    <xf numFmtId="0" fontId="29" fillId="0" borderId="0" xfId="0" applyFont="1"/>
    <xf numFmtId="0" fontId="5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0" fillId="0" borderId="0" xfId="0" applyFont="1"/>
    <xf numFmtId="10" fontId="7" fillId="2" borderId="5" xfId="4" applyNumberFormat="1" applyFont="1" applyFill="1" applyBorder="1" applyAlignment="1">
      <alignment horizontal="center" vertical="center" wrapText="1"/>
    </xf>
    <xf numFmtId="10" fontId="7" fillId="0" borderId="5" xfId="4" applyNumberFormat="1" applyFont="1" applyBorder="1" applyAlignment="1">
      <alignment horizontal="center" vertical="center" wrapText="1"/>
    </xf>
    <xf numFmtId="0" fontId="31" fillId="0" borderId="33" xfId="0" applyFont="1" applyBorder="1"/>
    <xf numFmtId="0" fontId="30" fillId="4" borderId="34" xfId="0" applyFont="1" applyFill="1" applyBorder="1"/>
    <xf numFmtId="0" fontId="30" fillId="0" borderId="34" xfId="0" applyFont="1" applyBorder="1"/>
    <xf numFmtId="9" fontId="32" fillId="0" borderId="5" xfId="4" applyFont="1" applyBorder="1" applyAlignment="1">
      <alignment horizontal="center" vertical="center" wrapText="1"/>
    </xf>
    <xf numFmtId="9" fontId="33" fillId="0" borderId="5" xfId="4" applyFont="1" applyBorder="1" applyAlignment="1">
      <alignment horizontal="center" vertical="center" wrapText="1"/>
    </xf>
    <xf numFmtId="0" fontId="6" fillId="3" borderId="0" xfId="0" applyFont="1" applyFill="1"/>
    <xf numFmtId="0" fontId="34" fillId="3" borderId="0" xfId="10" applyFont="1" applyFill="1"/>
    <xf numFmtId="0" fontId="23" fillId="0" borderId="1" xfId="1" applyFont="1" applyBorder="1" applyAlignment="1">
      <alignment horizontal="left" vertical="center" wrapText="1"/>
    </xf>
    <xf numFmtId="0" fontId="23" fillId="3" borderId="12" xfId="1" applyFont="1" applyFill="1" applyBorder="1" applyAlignment="1">
      <alignment horizontal="left" vertical="center"/>
    </xf>
    <xf numFmtId="4" fontId="23" fillId="3" borderId="14" xfId="1" applyNumberFormat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left" vertical="center" wrapText="1"/>
    </xf>
    <xf numFmtId="4" fontId="23" fillId="3" borderId="6" xfId="1" applyNumberFormat="1" applyFont="1" applyFill="1" applyBorder="1" applyAlignment="1">
      <alignment horizontal="center" vertical="center" wrapText="1"/>
    </xf>
    <xf numFmtId="0" fontId="12" fillId="0" borderId="28" xfId="0" applyFont="1" applyBorder="1"/>
    <xf numFmtId="0" fontId="12" fillId="0" borderId="29" xfId="0" applyFont="1" applyBorder="1"/>
    <xf numFmtId="0" fontId="12" fillId="0" borderId="1" xfId="0" applyFont="1" applyBorder="1"/>
    <xf numFmtId="0" fontId="12" fillId="0" borderId="13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9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7" fillId="3" borderId="4" xfId="8" applyFont="1" applyFill="1" applyBorder="1"/>
    <xf numFmtId="0" fontId="27" fillId="3" borderId="17" xfId="8" applyFont="1" applyFill="1" applyBorder="1"/>
    <xf numFmtId="0" fontId="14" fillId="3" borderId="3" xfId="8" applyFont="1" applyFill="1" applyBorder="1"/>
    <xf numFmtId="0" fontId="21" fillId="2" borderId="0" xfId="1" applyFont="1" applyFill="1" applyAlignment="1">
      <alignment horizontal="center" vertical="center" wrapText="1"/>
    </xf>
    <xf numFmtId="4" fontId="12" fillId="0" borderId="10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28" fillId="0" borderId="9" xfId="10" applyBorder="1"/>
    <xf numFmtId="0" fontId="0" fillId="0" borderId="5" xfId="0" applyBorder="1" applyAlignment="1">
      <alignment horizontal="center"/>
    </xf>
    <xf numFmtId="0" fontId="35" fillId="3" borderId="5" xfId="1" applyFont="1" applyFill="1" applyBorder="1" applyAlignment="1">
      <alignment horizontal="left" vertical="center" wrapText="1"/>
    </xf>
    <xf numFmtId="0" fontId="36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4" fontId="37" fillId="0" borderId="5" xfId="0" applyNumberFormat="1" applyFont="1" applyBorder="1" applyAlignment="1">
      <alignment horizontal="center"/>
    </xf>
    <xf numFmtId="10" fontId="37" fillId="0" borderId="5" xfId="4" applyNumberFormat="1" applyFont="1" applyBorder="1" applyAlignment="1">
      <alignment horizontal="center"/>
    </xf>
    <xf numFmtId="0" fontId="22" fillId="2" borderId="5" xfId="1" applyFont="1" applyFill="1" applyBorder="1" applyAlignment="1">
      <alignment horizontal="center" vertical="justify"/>
    </xf>
    <xf numFmtId="44" fontId="22" fillId="2" borderId="5" xfId="15" applyFont="1" applyFill="1" applyBorder="1" applyAlignment="1">
      <alignment horizontal="center" vertical="justify"/>
    </xf>
    <xf numFmtId="10" fontId="22" fillId="2" borderId="5" xfId="4" applyNumberFormat="1" applyFont="1" applyFill="1" applyBorder="1" applyAlignment="1">
      <alignment horizontal="center" vertical="justify" wrapText="1"/>
    </xf>
    <xf numFmtId="0" fontId="27" fillId="0" borderId="10" xfId="0" applyFont="1" applyBorder="1" applyAlignment="1">
      <alignment horizontal="center" vertical="center" wrapText="1"/>
    </xf>
    <xf numFmtId="44" fontId="22" fillId="2" borderId="5" xfId="7" applyFont="1" applyFill="1" applyBorder="1" applyAlignment="1">
      <alignment horizontal="left" vertical="justify"/>
    </xf>
    <xf numFmtId="44" fontId="22" fillId="2" borderId="13" xfId="7" applyFont="1" applyFill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43" fontId="0" fillId="0" borderId="5" xfId="18" applyFont="1" applyBorder="1"/>
    <xf numFmtId="43" fontId="0" fillId="3" borderId="5" xfId="18" applyFont="1" applyFill="1" applyBorder="1"/>
    <xf numFmtId="43" fontId="0" fillId="0" borderId="0" xfId="18" applyFont="1"/>
    <xf numFmtId="4" fontId="22" fillId="0" borderId="0" xfId="1" applyNumberFormat="1" applyFont="1" applyAlignment="1">
      <alignment horizontal="left" vertical="justify"/>
    </xf>
    <xf numFmtId="0" fontId="5" fillId="0" borderId="16" xfId="0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6" fillId="3" borderId="35" xfId="0" applyFont="1" applyFill="1" applyBorder="1" applyAlignment="1">
      <alignment horizontal="center" vertical="center" wrapText="1"/>
    </xf>
    <xf numFmtId="43" fontId="12" fillId="0" borderId="5" xfId="18" applyFont="1" applyBorder="1" applyAlignment="1">
      <alignment vertical="center"/>
    </xf>
    <xf numFmtId="0" fontId="12" fillId="0" borderId="5" xfId="0" applyFont="1" applyBorder="1" applyAlignment="1">
      <alignment horizontal="right"/>
    </xf>
    <xf numFmtId="0" fontId="12" fillId="0" borderId="5" xfId="0" applyFont="1" applyBorder="1"/>
    <xf numFmtId="0" fontId="6" fillId="3" borderId="0" xfId="0" applyFont="1" applyFill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3" fillId="3" borderId="30" xfId="1" applyFont="1" applyFill="1" applyBorder="1" applyAlignment="1">
      <alignment horizontal="center" vertical="center" wrapText="1"/>
    </xf>
    <xf numFmtId="0" fontId="23" fillId="3" borderId="32" xfId="1" applyFont="1" applyFill="1" applyBorder="1" applyAlignment="1">
      <alignment horizontal="center" vertical="center" wrapText="1"/>
    </xf>
    <xf numFmtId="0" fontId="23" fillId="3" borderId="19" xfId="1" applyFont="1" applyFill="1" applyBorder="1" applyAlignment="1">
      <alignment horizontal="center" vertical="center" wrapText="1"/>
    </xf>
    <xf numFmtId="0" fontId="23" fillId="3" borderId="20" xfId="1" applyFont="1" applyFill="1" applyBorder="1" applyAlignment="1">
      <alignment horizontal="center" vertical="center" wrapText="1"/>
    </xf>
    <xf numFmtId="9" fontId="7" fillId="0" borderId="5" xfId="4" applyFont="1" applyBorder="1" applyAlignment="1">
      <alignment horizontal="center" vertical="center" wrapText="1"/>
    </xf>
    <xf numFmtId="10" fontId="7" fillId="0" borderId="5" xfId="4" applyNumberFormat="1" applyFont="1" applyBorder="1" applyAlignment="1">
      <alignment horizontal="center" vertical="center" wrapText="1"/>
    </xf>
    <xf numFmtId="0" fontId="7" fillId="0" borderId="5" xfId="4" applyNumberFormat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2" fillId="0" borderId="22" xfId="0" applyFont="1" applyBorder="1"/>
    <xf numFmtId="9" fontId="5" fillId="0" borderId="5" xfId="4" applyFont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9" fontId="7" fillId="0" borderId="5" xfId="4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14" fillId="3" borderId="24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23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</cellXfs>
  <cellStyles count="19">
    <cellStyle name="Hiperlink" xfId="10" builtinId="8"/>
    <cellStyle name="Moeda" xfId="7" builtinId="4"/>
    <cellStyle name="Moeda 2" xfId="15" xr:uid="{A49A8E64-C836-484A-8932-57CF683C1162}"/>
    <cellStyle name="Normal" xfId="0" builtinId="0"/>
    <cellStyle name="Normal 2" xfId="2" xr:uid="{BF16C3A8-A029-40EE-891A-BC25C4B40A7D}"/>
    <cellStyle name="Normal 2 2" xfId="5" xr:uid="{CA4DEC7F-46AE-4DFC-9F72-3D5E10A109F3}"/>
    <cellStyle name="Normal 2 2 2" xfId="8" xr:uid="{48FBE3D3-F627-46B1-B356-F15CEB4A717D}"/>
    <cellStyle name="Normal 2 2 2 2" xfId="16" xr:uid="{67FBD9C2-43E9-44F0-BE19-7D7745103D59}"/>
    <cellStyle name="Normal 2 2 3" xfId="13" xr:uid="{7CF134E8-2A38-41E4-852A-190FB247022C}"/>
    <cellStyle name="Normal 2 3" xfId="11" xr:uid="{C3345D90-3D08-48C6-BA6C-90C189E1D909}"/>
    <cellStyle name="Normal 4" xfId="1" xr:uid="{19D626E9-98B3-4371-8BD8-F6D04AEF7879}"/>
    <cellStyle name="Porcentagem" xfId="4" builtinId="5"/>
    <cellStyle name="Vírgula" xfId="18" builtinId="3"/>
    <cellStyle name="Vírgula 2" xfId="3" xr:uid="{6D818B4D-4B8C-47DF-9FDC-09BAB7D488E6}"/>
    <cellStyle name="Vírgula 2 2" xfId="6" xr:uid="{6D3AFE34-3F4C-466E-A581-52E9BBCE7F90}"/>
    <cellStyle name="Vírgula 2 2 2" xfId="9" xr:uid="{059FAE23-3F8D-427E-9AD9-EB6E1D223029}"/>
    <cellStyle name="Vírgula 2 2 2 2" xfId="17" xr:uid="{8BE6C9C3-F402-41E4-8BFB-CE5F1A88C63F}"/>
    <cellStyle name="Vírgula 2 2 3" xfId="14" xr:uid="{68B01C67-C948-43D9-8E41-3A698124BC00}"/>
    <cellStyle name="Vírgula 2 3" xfId="12" xr:uid="{A1FB17B0-3206-49B6-9BDD-AC423EFF86C5}"/>
  </cellStyles>
  <dxfs count="6">
    <dxf>
      <font>
        <strike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</dxf>
  </dxfs>
  <tableStyles count="0" defaultTableStyle="TableStyleMedium2" defaultPivotStyle="PivotStyleLight16"/>
  <colors>
    <mruColors>
      <color rgb="FFE8EEC8"/>
      <color rgb="FFD8E4BC"/>
      <color rgb="FFA9D08E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</xdr:col>
      <xdr:colOff>904875</xdr:colOff>
      <xdr:row>3</xdr:row>
      <xdr:rowOff>129570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9D8BEF-CBF5-47DE-98EC-EA992B234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1562098" cy="643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1450181</xdr:colOff>
      <xdr:row>3</xdr:row>
      <xdr:rowOff>303309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1789ED-0FF9-4CA8-88AF-385FB3A84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5525" cy="946247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5CD0A1-25C4-4A5C-8174-DC77C72ED19D}" name="Tabela1" displayName="Tabela1" ref="A3:A5" totalsRowShown="0" headerRowDxfId="5" dataDxfId="4">
  <autoFilter ref="A3:A5" xr:uid="{405CD0A1-25C4-4A5C-8174-DC77C72ED19D}"/>
  <tableColumns count="1">
    <tableColumn id="1" xr3:uid="{C2A43DE0-887D-48E4-82E9-2EC44FB966FF}" name="SELECIONE OPÇÃO:" dataDxfId="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3F627D-FD6D-438D-9361-88355D628929}" name="Tabela13" displayName="Tabela13" ref="A7:A12" totalsRowShown="0" headerRowDxfId="2" dataDxfId="1">
  <autoFilter ref="A7:A12" xr:uid="{1D3F627D-FD6D-438D-9361-88355D628929}"/>
  <tableColumns count="1">
    <tableColumn id="1" xr3:uid="{67EC0E4F-E126-4984-91F5-0F5E603C76CB}" name="SELECIONE OPÇÃO: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.me/message/PBINBQ4AVWKUE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bilidade.ipsg@hot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2173-4462-42D0-820A-EED0CB9D858F}">
  <dimension ref="A3:A16"/>
  <sheetViews>
    <sheetView workbookViewId="0">
      <selection activeCell="A14" sqref="A14"/>
    </sheetView>
  </sheetViews>
  <sheetFormatPr defaultRowHeight="13.5" x14ac:dyDescent="0.25"/>
  <cols>
    <col min="1" max="1" width="21.25" bestFit="1" customWidth="1"/>
  </cols>
  <sheetData>
    <row r="3" spans="1:1" x14ac:dyDescent="0.25">
      <c r="A3" s="48" t="s">
        <v>108</v>
      </c>
    </row>
    <row r="4" spans="1:1" x14ac:dyDescent="0.25">
      <c r="A4" s="48" t="s">
        <v>107</v>
      </c>
    </row>
    <row r="5" spans="1:1" x14ac:dyDescent="0.25">
      <c r="A5" s="48" t="s">
        <v>106</v>
      </c>
    </row>
    <row r="7" spans="1:1" x14ac:dyDescent="0.25">
      <c r="A7" s="48" t="s">
        <v>108</v>
      </c>
    </row>
    <row r="8" spans="1:1" x14ac:dyDescent="0.25">
      <c r="A8" s="48" t="s">
        <v>112</v>
      </c>
    </row>
    <row r="9" spans="1:1" x14ac:dyDescent="0.25">
      <c r="A9" s="48" t="s">
        <v>113</v>
      </c>
    </row>
    <row r="10" spans="1:1" x14ac:dyDescent="0.25">
      <c r="A10" s="48" t="s">
        <v>114</v>
      </c>
    </row>
    <row r="11" spans="1:1" x14ac:dyDescent="0.25">
      <c r="A11" s="48" t="s">
        <v>115</v>
      </c>
    </row>
    <row r="12" spans="1:1" x14ac:dyDescent="0.25">
      <c r="A12" s="48" t="s">
        <v>116</v>
      </c>
    </row>
    <row r="14" spans="1:1" ht="14.25" thickBot="1" x14ac:dyDescent="0.3">
      <c r="A14" s="51" t="s">
        <v>108</v>
      </c>
    </row>
    <row r="15" spans="1:1" x14ac:dyDescent="0.25">
      <c r="A15" s="52" t="s">
        <v>53</v>
      </c>
    </row>
    <row r="16" spans="1:1" x14ac:dyDescent="0.25">
      <c r="A16" s="53" t="s">
        <v>117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4B37-CD8F-4B48-8F8D-504DA7434D8D}">
  <sheetPr>
    <tabColor rgb="FFFFFF00"/>
  </sheetPr>
  <dimension ref="A1:C31"/>
  <sheetViews>
    <sheetView workbookViewId="0">
      <selection activeCell="B11" sqref="B11"/>
    </sheetView>
  </sheetViews>
  <sheetFormatPr defaultColWidth="0" defaultRowHeight="13.5" zeroHeight="1" x14ac:dyDescent="0.25"/>
  <cols>
    <col min="1" max="1" width="8.625" customWidth="1"/>
    <col min="2" max="2" width="115.75" bestFit="1" customWidth="1"/>
    <col min="3" max="3" width="4.125" customWidth="1"/>
    <col min="4" max="16384" width="9" hidden="1"/>
  </cols>
  <sheetData>
    <row r="1" spans="1:3" x14ac:dyDescent="0.25">
      <c r="A1" s="31"/>
      <c r="B1" s="31"/>
      <c r="C1" s="31"/>
    </row>
    <row r="2" spans="1:3" x14ac:dyDescent="0.25">
      <c r="A2" s="31"/>
      <c r="B2" s="116" t="s">
        <v>138</v>
      </c>
      <c r="C2" s="31"/>
    </row>
    <row r="3" spans="1:3" x14ac:dyDescent="0.25">
      <c r="A3" s="31"/>
      <c r="B3" s="116"/>
      <c r="C3" s="31"/>
    </row>
    <row r="4" spans="1:3" x14ac:dyDescent="0.25">
      <c r="A4" s="31"/>
      <c r="B4" s="31"/>
      <c r="C4" s="31"/>
    </row>
    <row r="5" spans="1:3" ht="16.5" x14ac:dyDescent="0.3">
      <c r="A5" s="36"/>
      <c r="B5" s="36" t="s">
        <v>89</v>
      </c>
      <c r="C5" s="31"/>
    </row>
    <row r="6" spans="1:3" ht="16.5" x14ac:dyDescent="0.3">
      <c r="A6" s="36"/>
      <c r="B6" s="36" t="s">
        <v>90</v>
      </c>
      <c r="C6" s="31"/>
    </row>
    <row r="7" spans="1:3" ht="9" customHeight="1" x14ac:dyDescent="0.3">
      <c r="A7" s="36"/>
      <c r="B7" s="36"/>
      <c r="C7" s="31"/>
    </row>
    <row r="8" spans="1:3" ht="16.5" x14ac:dyDescent="0.3">
      <c r="A8" s="36"/>
      <c r="B8" s="36" t="s">
        <v>92</v>
      </c>
      <c r="C8" s="31"/>
    </row>
    <row r="9" spans="1:3" ht="16.5" x14ac:dyDescent="0.3">
      <c r="A9" s="36"/>
      <c r="B9" s="36" t="s">
        <v>91</v>
      </c>
      <c r="C9" s="31"/>
    </row>
    <row r="10" spans="1:3" ht="16.5" x14ac:dyDescent="0.3">
      <c r="A10" s="36"/>
      <c r="B10" s="36" t="s">
        <v>93</v>
      </c>
      <c r="C10" s="31"/>
    </row>
    <row r="11" spans="1:3" ht="16.5" x14ac:dyDescent="0.3">
      <c r="A11" s="36"/>
      <c r="B11" s="36" t="s">
        <v>94</v>
      </c>
      <c r="C11" s="31"/>
    </row>
    <row r="12" spans="1:3" ht="16.5" x14ac:dyDescent="0.3">
      <c r="A12" s="36"/>
      <c r="B12" s="36" t="s">
        <v>95</v>
      </c>
      <c r="C12" s="31"/>
    </row>
    <row r="13" spans="1:3" ht="16.5" x14ac:dyDescent="0.3">
      <c r="A13" s="36"/>
      <c r="B13" s="36" t="s">
        <v>96</v>
      </c>
      <c r="C13" s="31"/>
    </row>
    <row r="14" spans="1:3" ht="16.5" x14ac:dyDescent="0.3">
      <c r="A14" s="36"/>
      <c r="B14" s="36" t="s">
        <v>102</v>
      </c>
      <c r="C14" s="31"/>
    </row>
    <row r="15" spans="1:3" ht="16.5" x14ac:dyDescent="0.3">
      <c r="A15" s="36"/>
      <c r="B15" s="36" t="s">
        <v>97</v>
      </c>
      <c r="C15" s="31"/>
    </row>
    <row r="16" spans="1:3" ht="16.5" x14ac:dyDescent="0.3">
      <c r="A16" s="36"/>
      <c r="B16" s="36" t="s">
        <v>137</v>
      </c>
      <c r="C16" s="31"/>
    </row>
    <row r="17" spans="1:3" ht="16.5" x14ac:dyDescent="0.3">
      <c r="A17" s="36"/>
      <c r="B17" s="36"/>
      <c r="C17" s="31"/>
    </row>
    <row r="18" spans="1:3" ht="16.5" x14ac:dyDescent="0.3">
      <c r="A18" s="36"/>
      <c r="B18" s="56" t="s">
        <v>139</v>
      </c>
      <c r="C18" s="31"/>
    </row>
    <row r="19" spans="1:3" ht="16.5" x14ac:dyDescent="0.3">
      <c r="A19" s="36"/>
      <c r="B19" s="57" t="s">
        <v>118</v>
      </c>
      <c r="C19" s="31"/>
    </row>
    <row r="20" spans="1:3" ht="16.5" customHeight="1" x14ac:dyDescent="0.3">
      <c r="A20" s="36"/>
      <c r="B20" s="36"/>
      <c r="C20" s="31"/>
    </row>
    <row r="21" spans="1:3" hidden="1" x14ac:dyDescent="0.25">
      <c r="A21" s="31"/>
      <c r="B21" s="31"/>
      <c r="C21" s="31"/>
    </row>
    <row r="22" spans="1:3" hidden="1" x14ac:dyDescent="0.25">
      <c r="A22" s="31"/>
      <c r="B22" s="31"/>
      <c r="C22" s="31"/>
    </row>
    <row r="23" spans="1:3" hidden="1" x14ac:dyDescent="0.25">
      <c r="A23" s="31"/>
      <c r="B23" s="31"/>
      <c r="C23" s="31"/>
    </row>
    <row r="24" spans="1:3" hidden="1" x14ac:dyDescent="0.25">
      <c r="A24" s="31"/>
      <c r="B24" s="31"/>
      <c r="C24" s="31"/>
    </row>
    <row r="25" spans="1:3" hidden="1" x14ac:dyDescent="0.25">
      <c r="A25" s="31"/>
      <c r="B25" s="31"/>
      <c r="C25" s="31"/>
    </row>
    <row r="26" spans="1:3" hidden="1" x14ac:dyDescent="0.25">
      <c r="A26" s="31"/>
      <c r="B26" s="31"/>
      <c r="C26" s="31"/>
    </row>
    <row r="27" spans="1:3" hidden="1" x14ac:dyDescent="0.25">
      <c r="A27" s="31"/>
      <c r="B27" s="31"/>
      <c r="C27" s="31"/>
    </row>
    <row r="28" spans="1:3" hidden="1" x14ac:dyDescent="0.25">
      <c r="A28" s="31"/>
      <c r="B28" s="31"/>
      <c r="C28" s="31"/>
    </row>
    <row r="29" spans="1:3" hidden="1" x14ac:dyDescent="0.25">
      <c r="A29" s="31"/>
      <c r="B29" s="31"/>
      <c r="C29" s="31"/>
    </row>
    <row r="30" spans="1:3" hidden="1" x14ac:dyDescent="0.25">
      <c r="A30" s="31"/>
      <c r="B30" s="31"/>
      <c r="C30" s="31"/>
    </row>
    <row r="31" spans="1:3" hidden="1" x14ac:dyDescent="0.25">
      <c r="A31" s="31"/>
      <c r="B31" s="31"/>
      <c r="C31" s="31"/>
    </row>
  </sheetData>
  <sheetProtection algorithmName="SHA-512" hashValue="+3E7YaSsIuiATtemmn96yqT3LlYYOzwfa2E4RaPE/kaX8MQV7dUf6BU19cdDuTEEgsm2Cbz7y+IHlpKbpQXExQ==" saltValue="mZhhs1bWFjcvvdb1dsB/og==" spinCount="100000" sheet="1" objects="1" scenarios="1"/>
  <mergeCells count="1">
    <mergeCell ref="B2:B3"/>
  </mergeCells>
  <hyperlinks>
    <hyperlink ref="B19" r:id="rId1" xr:uid="{FAFF2258-C660-495F-9133-90DA605BD859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F7FE-2354-4D97-90F2-D8E41870D14D}">
  <sheetPr>
    <tabColor rgb="FFD8E4BC"/>
    <pageSetUpPr fitToPage="1"/>
  </sheetPr>
  <dimension ref="A1:XFC26"/>
  <sheetViews>
    <sheetView showGridLines="0" zoomScale="80" zoomScaleNormal="80" workbookViewId="0">
      <selection activeCell="B7" sqref="B7:C15"/>
    </sheetView>
  </sheetViews>
  <sheetFormatPr defaultColWidth="0" defaultRowHeight="16.5" zeroHeight="1" x14ac:dyDescent="0.3"/>
  <cols>
    <col min="1" max="1" width="11.125" style="7" customWidth="1"/>
    <col min="2" max="2" width="47" style="7" customWidth="1"/>
    <col min="3" max="3" width="73.25" style="7" customWidth="1"/>
    <col min="4" max="4" width="9" style="7" customWidth="1"/>
    <col min="5" max="16383" width="9" style="7" hidden="1"/>
    <col min="16384" max="16384" width="0.875" style="7" customWidth="1"/>
  </cols>
  <sheetData>
    <row r="1" spans="1:4" x14ac:dyDescent="0.3">
      <c r="A1" s="32"/>
      <c r="B1" s="33"/>
      <c r="C1" s="33"/>
      <c r="D1" s="34"/>
    </row>
    <row r="2" spans="1:4" x14ac:dyDescent="0.3">
      <c r="A2" s="35"/>
      <c r="B2" s="36"/>
      <c r="C2" s="36"/>
      <c r="D2" s="37"/>
    </row>
    <row r="3" spans="1:4" x14ac:dyDescent="0.3">
      <c r="A3" s="35"/>
      <c r="B3" s="36"/>
      <c r="C3" s="36"/>
      <c r="D3" s="37"/>
    </row>
    <row r="4" spans="1:4" ht="24" customHeight="1" thickBot="1" x14ac:dyDescent="0.35">
      <c r="A4" s="38"/>
      <c r="B4" s="39"/>
      <c r="C4" s="39"/>
      <c r="D4" s="40"/>
    </row>
    <row r="5" spans="1:4" ht="17.25" thickBot="1" x14ac:dyDescent="0.35">
      <c r="A5" s="63"/>
      <c r="D5" s="64"/>
    </row>
    <row r="6" spans="1:4" ht="21.75" customHeight="1" thickBot="1" x14ac:dyDescent="0.35">
      <c r="A6" s="63"/>
      <c r="B6" s="123" t="s">
        <v>12</v>
      </c>
      <c r="C6" s="124"/>
      <c r="D6" s="64"/>
    </row>
    <row r="7" spans="1:4" ht="20.25" thickBot="1" x14ac:dyDescent="0.35">
      <c r="A7" s="63"/>
      <c r="B7" s="121" t="s">
        <v>13</v>
      </c>
      <c r="C7" s="122"/>
      <c r="D7" s="64"/>
    </row>
    <row r="8" spans="1:4" ht="20.25" customHeight="1" x14ac:dyDescent="0.3">
      <c r="A8" s="63"/>
      <c r="B8" s="65" t="s">
        <v>15</v>
      </c>
      <c r="C8" s="66" t="s">
        <v>160</v>
      </c>
      <c r="D8" s="64"/>
    </row>
    <row r="9" spans="1:4" ht="17.25" thickBot="1" x14ac:dyDescent="0.35">
      <c r="A9" s="63"/>
      <c r="B9" s="67" t="s">
        <v>18</v>
      </c>
      <c r="C9" s="68" t="s">
        <v>161</v>
      </c>
      <c r="D9" s="64"/>
    </row>
    <row r="10" spans="1:4" ht="20.25" customHeight="1" thickBot="1" x14ac:dyDescent="0.35">
      <c r="A10" s="63"/>
      <c r="B10" s="121" t="s">
        <v>14</v>
      </c>
      <c r="C10" s="122"/>
      <c r="D10" s="64"/>
    </row>
    <row r="11" spans="1:4" ht="20.25" customHeight="1" x14ac:dyDescent="0.3">
      <c r="A11" s="63"/>
      <c r="B11" s="65" t="s">
        <v>15</v>
      </c>
      <c r="C11" s="66" t="s">
        <v>162</v>
      </c>
      <c r="D11" s="64"/>
    </row>
    <row r="12" spans="1:4" ht="17.25" thickBot="1" x14ac:dyDescent="0.35">
      <c r="A12" s="63"/>
      <c r="B12" s="67" t="s">
        <v>18</v>
      </c>
      <c r="C12" s="68" t="s">
        <v>163</v>
      </c>
      <c r="D12" s="64"/>
    </row>
    <row r="13" spans="1:4" ht="20.25" customHeight="1" thickBot="1" x14ac:dyDescent="0.35">
      <c r="A13" s="63"/>
      <c r="B13" s="121" t="s">
        <v>16</v>
      </c>
      <c r="C13" s="122"/>
      <c r="D13" s="64"/>
    </row>
    <row r="14" spans="1:4" x14ac:dyDescent="0.3">
      <c r="A14" s="63"/>
      <c r="B14" s="65" t="s">
        <v>15</v>
      </c>
      <c r="C14" s="66" t="s">
        <v>164</v>
      </c>
      <c r="D14" s="64"/>
    </row>
    <row r="15" spans="1:4" ht="20.25" customHeight="1" thickBot="1" x14ac:dyDescent="0.35">
      <c r="A15" s="63"/>
      <c r="B15" s="69" t="s">
        <v>17</v>
      </c>
      <c r="C15" s="70" t="s">
        <v>171</v>
      </c>
      <c r="D15" s="64"/>
    </row>
    <row r="16" spans="1:4" ht="17.25" thickBot="1" x14ac:dyDescent="0.35">
      <c r="A16" s="63"/>
      <c r="D16" s="64"/>
    </row>
    <row r="17" spans="1:4" ht="20.25" customHeight="1" thickBot="1" x14ac:dyDescent="0.35">
      <c r="A17" s="63"/>
      <c r="B17" s="121" t="s">
        <v>143</v>
      </c>
      <c r="C17" s="122"/>
      <c r="D17" s="64"/>
    </row>
    <row r="18" spans="1:4" x14ac:dyDescent="0.3">
      <c r="A18" s="63"/>
      <c r="B18" s="65" t="s">
        <v>144</v>
      </c>
      <c r="C18" s="66" t="s">
        <v>165</v>
      </c>
      <c r="D18" s="64"/>
    </row>
    <row r="19" spans="1:4" x14ac:dyDescent="0.3">
      <c r="A19" s="63"/>
      <c r="B19" s="67" t="s">
        <v>145</v>
      </c>
      <c r="C19" s="68" t="s">
        <v>166</v>
      </c>
      <c r="D19" s="64"/>
    </row>
    <row r="20" spans="1:4" ht="17.25" thickBot="1" x14ac:dyDescent="0.35">
      <c r="A20" s="63"/>
      <c r="B20" s="69" t="s">
        <v>146</v>
      </c>
      <c r="C20" s="88" t="s">
        <v>167</v>
      </c>
      <c r="D20" s="64"/>
    </row>
    <row r="21" spans="1:4" x14ac:dyDescent="0.3">
      <c r="A21" s="63"/>
      <c r="D21" s="64"/>
    </row>
    <row r="22" spans="1:4" ht="17.25" thickBot="1" x14ac:dyDescent="0.35">
      <c r="A22" s="63"/>
      <c r="D22" s="64"/>
    </row>
    <row r="23" spans="1:4" ht="27" customHeight="1" x14ac:dyDescent="0.3">
      <c r="A23" s="63"/>
      <c r="B23" s="117" t="s">
        <v>88</v>
      </c>
      <c r="C23" s="118"/>
      <c r="D23" s="64"/>
    </row>
    <row r="24" spans="1:4" ht="17.25" thickBot="1" x14ac:dyDescent="0.35">
      <c r="A24" s="63"/>
      <c r="B24" s="119"/>
      <c r="C24" s="120"/>
      <c r="D24" s="64"/>
    </row>
    <row r="25" spans="1:4" x14ac:dyDescent="0.3">
      <c r="A25" s="63"/>
      <c r="D25" s="64"/>
    </row>
    <row r="26" spans="1:4" ht="17.25" thickBot="1" x14ac:dyDescent="0.35">
      <c r="A26" s="71"/>
      <c r="B26" s="72"/>
      <c r="C26" s="72"/>
      <c r="D26" s="73"/>
    </row>
  </sheetData>
  <mergeCells count="6">
    <mergeCell ref="B23:C24"/>
    <mergeCell ref="B13:C13"/>
    <mergeCell ref="B6:C6"/>
    <mergeCell ref="B7:C7"/>
    <mergeCell ref="B10:C10"/>
    <mergeCell ref="B17:C17"/>
  </mergeCells>
  <hyperlinks>
    <hyperlink ref="C20" r:id="rId1" xr:uid="{6E20105C-B880-4BBD-8119-D4D3EE815794}"/>
  </hyperlinks>
  <pageMargins left="0.51181102362204722" right="0.51181102362204722" top="0.78740157480314965" bottom="0.78740157480314965" header="0.31496062992125984" footer="0.31496062992125984"/>
  <pageSetup paperSize="9" scale="63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2A69-0755-4A6E-A6A6-8578CBC79DA6}">
  <sheetPr>
    <tabColor rgb="FFE8EEC8"/>
    <pageSetUpPr fitToPage="1"/>
  </sheetPr>
  <dimension ref="A1:J41"/>
  <sheetViews>
    <sheetView showGridLines="0" tabSelected="1" topLeftCell="A4" workbookViewId="0">
      <selection activeCell="C28" sqref="C28:C31"/>
    </sheetView>
  </sheetViews>
  <sheetFormatPr defaultColWidth="46.875" defaultRowHeight="13.5" zeroHeight="1" x14ac:dyDescent="0.25"/>
  <cols>
    <col min="1" max="1" width="56.375" customWidth="1"/>
    <col min="2" max="2" width="21.375" customWidth="1"/>
    <col min="3" max="3" width="17.75" bestFit="1" customWidth="1"/>
    <col min="4" max="4" width="18.625" bestFit="1" customWidth="1"/>
    <col min="5" max="5" width="27.125" bestFit="1" customWidth="1"/>
    <col min="6" max="6" width="15.625" bestFit="1" customWidth="1"/>
    <col min="7" max="7" width="14.25" bestFit="1" customWidth="1"/>
    <col min="8" max="8" width="19.125" bestFit="1" customWidth="1"/>
  </cols>
  <sheetData>
    <row r="1" spans="1:10" ht="16.5" x14ac:dyDescent="0.25">
      <c r="A1" s="130" t="s">
        <v>181</v>
      </c>
      <c r="B1" s="131"/>
    </row>
    <row r="2" spans="1:10" ht="33" x14ac:dyDescent="0.25">
      <c r="A2" s="81" t="s">
        <v>40</v>
      </c>
      <c r="B2" s="81" t="s">
        <v>99</v>
      </c>
    </row>
    <row r="3" spans="1:10" ht="20.25" customHeight="1" x14ac:dyDescent="0.25">
      <c r="A3" s="44" t="s">
        <v>2</v>
      </c>
      <c r="B3" s="43" t="s">
        <v>87</v>
      </c>
      <c r="D3" s="41"/>
      <c r="E3" s="41"/>
      <c r="F3" s="41"/>
      <c r="G3" s="41"/>
      <c r="H3" s="41"/>
      <c r="I3" s="41"/>
      <c r="J3" s="41"/>
    </row>
    <row r="4" spans="1:10" ht="16.5" x14ac:dyDescent="0.25">
      <c r="A4" s="9" t="s">
        <v>66</v>
      </c>
      <c r="B4" s="103">
        <v>94722874.019999996</v>
      </c>
      <c r="C4" s="41" t="s">
        <v>50</v>
      </c>
      <c r="D4" s="41"/>
      <c r="E4" s="41"/>
      <c r="F4" s="41"/>
      <c r="G4" s="41"/>
      <c r="H4" s="41"/>
      <c r="I4" s="41"/>
      <c r="J4" s="41"/>
    </row>
    <row r="5" spans="1:10" ht="16.5" x14ac:dyDescent="0.25">
      <c r="A5" s="9" t="s">
        <v>67</v>
      </c>
      <c r="B5" s="103">
        <v>5146876.25</v>
      </c>
      <c r="C5" s="41" t="s">
        <v>72</v>
      </c>
    </row>
    <row r="6" spans="1:10" ht="16.5" x14ac:dyDescent="0.25">
      <c r="A6" s="9" t="s">
        <v>68</v>
      </c>
      <c r="B6" s="103">
        <v>1096723.94</v>
      </c>
    </row>
    <row r="7" spans="1:10" ht="16.5" x14ac:dyDescent="0.25">
      <c r="A7" s="9" t="s">
        <v>69</v>
      </c>
      <c r="B7" s="103">
        <v>5961884.5300000003</v>
      </c>
    </row>
    <row r="8" spans="1:10" ht="16.5" x14ac:dyDescent="0.25">
      <c r="A8" s="42" t="s">
        <v>70</v>
      </c>
      <c r="B8" s="104">
        <v>106928358.73999999</v>
      </c>
    </row>
    <row r="9" spans="1:10" ht="16.5" x14ac:dyDescent="0.25">
      <c r="A9" s="30" t="s">
        <v>119</v>
      </c>
      <c r="B9" s="103">
        <v>107892851.98</v>
      </c>
    </row>
    <row r="10" spans="1:10" x14ac:dyDescent="0.25"/>
    <row r="11" spans="1:10" ht="16.5" x14ac:dyDescent="0.25">
      <c r="A11" s="127" t="s">
        <v>29</v>
      </c>
      <c r="B11" s="128"/>
      <c r="C11" s="128"/>
      <c r="D11" s="128"/>
      <c r="E11" s="128"/>
      <c r="F11" s="128"/>
      <c r="G11" s="128"/>
      <c r="H11" s="129"/>
    </row>
    <row r="12" spans="1:10" ht="16.5" x14ac:dyDescent="0.25">
      <c r="A12" s="125" t="s">
        <v>98</v>
      </c>
      <c r="B12" s="125"/>
      <c r="C12" s="125"/>
      <c r="D12" s="125"/>
      <c r="E12" s="125"/>
      <c r="F12" s="125"/>
      <c r="G12" s="125"/>
      <c r="H12" s="125"/>
    </row>
    <row r="13" spans="1:10" ht="16.5" x14ac:dyDescent="0.25">
      <c r="A13" s="125" t="s">
        <v>10</v>
      </c>
      <c r="B13" s="126" t="s">
        <v>3</v>
      </c>
      <c r="C13" s="126"/>
      <c r="D13" s="126"/>
      <c r="E13" s="126"/>
      <c r="F13" s="126"/>
      <c r="G13" s="126"/>
      <c r="H13" s="126"/>
    </row>
    <row r="14" spans="1:10" ht="16.5" x14ac:dyDescent="0.25">
      <c r="A14" s="125"/>
      <c r="B14" s="74" t="s">
        <v>4</v>
      </c>
      <c r="C14" s="74" t="s">
        <v>5</v>
      </c>
      <c r="D14" s="74" t="s">
        <v>6</v>
      </c>
      <c r="E14" s="75" t="s">
        <v>73</v>
      </c>
      <c r="F14" s="75" t="s">
        <v>7</v>
      </c>
      <c r="G14" s="75" t="s">
        <v>8</v>
      </c>
      <c r="H14" s="75" t="s">
        <v>9</v>
      </c>
      <c r="I14" s="112" t="s">
        <v>182</v>
      </c>
    </row>
    <row r="15" spans="1:10" ht="16.5" x14ac:dyDescent="0.25">
      <c r="A15" s="4" t="s">
        <v>150</v>
      </c>
      <c r="B15" s="86">
        <v>392367.04</v>
      </c>
      <c r="C15" s="5">
        <v>240</v>
      </c>
      <c r="D15" s="5">
        <v>157</v>
      </c>
      <c r="E15" s="86">
        <v>3535.55</v>
      </c>
      <c r="F15" s="86">
        <v>293450.65000000002</v>
      </c>
      <c r="G15" s="5"/>
      <c r="H15" s="6" t="s">
        <v>151</v>
      </c>
      <c r="I15" s="111">
        <v>338858.05</v>
      </c>
    </row>
    <row r="16" spans="1:10" ht="16.5" x14ac:dyDescent="0.25">
      <c r="A16" s="4" t="s">
        <v>159</v>
      </c>
      <c r="B16" s="87">
        <v>6899772.0099999998</v>
      </c>
      <c r="C16" s="1">
        <v>200</v>
      </c>
      <c r="D16" s="1">
        <v>88</v>
      </c>
      <c r="E16" s="87">
        <v>72162.78</v>
      </c>
      <c r="F16" s="87">
        <v>8082231.3599999994</v>
      </c>
      <c r="G16" s="1">
        <v>0.5</v>
      </c>
      <c r="H16" s="2" t="s">
        <v>57</v>
      </c>
      <c r="I16" s="87">
        <v>8286478.1600000001</v>
      </c>
    </row>
    <row r="17" spans="1:9" ht="16.5" x14ac:dyDescent="0.25">
      <c r="A17" s="4" t="s">
        <v>152</v>
      </c>
      <c r="B17" s="87">
        <v>500820</v>
      </c>
      <c r="C17" s="1">
        <v>60</v>
      </c>
      <c r="D17" s="1">
        <v>33</v>
      </c>
      <c r="E17" s="113">
        <v>11008.83</v>
      </c>
      <c r="F17" s="87">
        <v>297238.40999999997</v>
      </c>
      <c r="G17" s="1">
        <v>0.5</v>
      </c>
      <c r="H17" s="2" t="s">
        <v>57</v>
      </c>
      <c r="I17" s="87">
        <v>321687.55</v>
      </c>
    </row>
    <row r="18" spans="1:9" ht="16.5" x14ac:dyDescent="0.25">
      <c r="A18" s="4" t="s">
        <v>153</v>
      </c>
      <c r="B18" s="87">
        <v>497725.72</v>
      </c>
      <c r="C18" s="1">
        <v>60</v>
      </c>
      <c r="D18" s="1">
        <v>33</v>
      </c>
      <c r="E18" s="87">
        <v>10983.34</v>
      </c>
      <c r="F18" s="87">
        <v>296550.18</v>
      </c>
      <c r="G18" s="1">
        <v>0.5</v>
      </c>
      <c r="H18" s="2" t="s">
        <v>57</v>
      </c>
      <c r="I18" s="87">
        <v>319700.15999999997</v>
      </c>
    </row>
    <row r="19" spans="1:9" ht="16.5" x14ac:dyDescent="0.25">
      <c r="A19" s="4" t="s">
        <v>154</v>
      </c>
      <c r="B19" s="87">
        <v>622355.92000000004</v>
      </c>
      <c r="C19" s="1">
        <v>60</v>
      </c>
      <c r="D19" s="1">
        <v>33</v>
      </c>
      <c r="E19" s="87">
        <v>13680.39</v>
      </c>
      <c r="F19" s="87">
        <v>369370.52999999997</v>
      </c>
      <c r="G19" s="1">
        <v>0.5</v>
      </c>
      <c r="H19" s="2" t="s">
        <v>57</v>
      </c>
      <c r="I19" s="87">
        <v>399752.73</v>
      </c>
    </row>
    <row r="20" spans="1:9" ht="16.5" x14ac:dyDescent="0.25">
      <c r="A20" s="4" t="s">
        <v>155</v>
      </c>
      <c r="B20" s="87">
        <v>1878710.67</v>
      </c>
      <c r="C20" s="1">
        <v>60</v>
      </c>
      <c r="D20" s="1">
        <v>11</v>
      </c>
      <c r="E20" s="87">
        <v>34451.15</v>
      </c>
      <c r="F20" s="87">
        <v>1688106.35</v>
      </c>
      <c r="G20" s="1">
        <v>0.5</v>
      </c>
      <c r="H20" s="2" t="s">
        <v>57</v>
      </c>
      <c r="I20" s="87">
        <v>1764711.3</v>
      </c>
    </row>
    <row r="21" spans="1:9" ht="16.5" x14ac:dyDescent="0.25">
      <c r="A21" s="4" t="s">
        <v>156</v>
      </c>
      <c r="B21" s="87">
        <v>7202506.3200000003</v>
      </c>
      <c r="C21" s="1">
        <v>60</v>
      </c>
      <c r="D21" s="1">
        <v>11</v>
      </c>
      <c r="E21" s="87">
        <v>132077.1</v>
      </c>
      <c r="F21" s="87">
        <v>6471777.9000000004</v>
      </c>
      <c r="G21" s="1">
        <v>0.5</v>
      </c>
      <c r="H21" s="2" t="s">
        <v>57</v>
      </c>
      <c r="I21" s="87">
        <v>6765460.9100000001</v>
      </c>
    </row>
    <row r="22" spans="1:9" ht="16.5" x14ac:dyDescent="0.25">
      <c r="A22" s="4" t="s">
        <v>179</v>
      </c>
      <c r="B22" s="87">
        <v>4247792.41</v>
      </c>
      <c r="C22" s="1">
        <v>60</v>
      </c>
      <c r="D22" s="1">
        <v>8</v>
      </c>
      <c r="E22" s="87">
        <v>75062.320000000007</v>
      </c>
      <c r="F22" s="87">
        <v>3903240.6400000006</v>
      </c>
      <c r="G22" s="1">
        <v>0.5</v>
      </c>
      <c r="H22" s="2" t="s">
        <v>57</v>
      </c>
      <c r="I22" s="87">
        <v>3961362.59</v>
      </c>
    </row>
    <row r="23" spans="1:9" ht="16.5" x14ac:dyDescent="0.25">
      <c r="A23" s="4" t="s">
        <v>157</v>
      </c>
      <c r="B23" s="87">
        <v>326712.57</v>
      </c>
      <c r="C23" s="1">
        <v>60</v>
      </c>
      <c r="D23" s="1">
        <v>6</v>
      </c>
      <c r="E23" s="87">
        <v>5679.58</v>
      </c>
      <c r="F23" s="87">
        <v>306697.32</v>
      </c>
      <c r="G23" s="1">
        <v>0.5</v>
      </c>
      <c r="H23" s="2" t="s">
        <v>57</v>
      </c>
      <c r="I23" s="87">
        <v>319502.90999999997</v>
      </c>
    </row>
    <row r="24" spans="1:9" ht="16.5" x14ac:dyDescent="0.25">
      <c r="A24" s="4" t="s">
        <v>158</v>
      </c>
      <c r="B24" s="87">
        <v>11452018.24</v>
      </c>
      <c r="C24" s="1">
        <v>60</v>
      </c>
      <c r="D24" s="1">
        <v>1</v>
      </c>
      <c r="E24" s="87">
        <v>190866.97</v>
      </c>
      <c r="F24" s="87">
        <v>11261151.23</v>
      </c>
      <c r="G24" s="1">
        <v>0.5</v>
      </c>
      <c r="H24" s="2" t="s">
        <v>57</v>
      </c>
      <c r="I24" s="87">
        <v>11508323.67</v>
      </c>
    </row>
    <row r="25" spans="1:9" ht="17.25" thickBot="1" x14ac:dyDescent="0.3">
      <c r="A25" s="107" t="s">
        <v>180</v>
      </c>
      <c r="B25" s="108">
        <f>SUM(B15:B24)</f>
        <v>34020780.899999999</v>
      </c>
      <c r="C25" s="109"/>
      <c r="D25" s="109"/>
      <c r="E25" s="108">
        <f>SUM(E15:E24)</f>
        <v>549508.01</v>
      </c>
      <c r="F25" s="108">
        <f>SUM(F15:F24)</f>
        <v>32969814.57</v>
      </c>
      <c r="G25" s="109"/>
      <c r="H25" s="110"/>
      <c r="I25" s="108">
        <f>SUM(I15:I24)</f>
        <v>33985838.030000001</v>
      </c>
    </row>
    <row r="26" spans="1:9" x14ac:dyDescent="0.25"/>
    <row r="27" spans="1:9" x14ac:dyDescent="0.25">
      <c r="E27" s="105"/>
    </row>
    <row r="28" spans="1:9" x14ac:dyDescent="0.25">
      <c r="E28" s="105"/>
    </row>
    <row r="29" spans="1:9" x14ac:dyDescent="0.25">
      <c r="E29" s="105"/>
    </row>
    <row r="30" spans="1:9" x14ac:dyDescent="0.25">
      <c r="E30" s="105"/>
    </row>
    <row r="31" spans="1:9" x14ac:dyDescent="0.25">
      <c r="E31" s="105"/>
    </row>
    <row r="32" spans="1:9" x14ac:dyDescent="0.25">
      <c r="E32" s="105"/>
    </row>
    <row r="33" spans="5:5" x14ac:dyDescent="0.25">
      <c r="E33" s="105"/>
    </row>
    <row r="34" spans="5:5" x14ac:dyDescent="0.25">
      <c r="E34" s="105"/>
    </row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</sheetData>
  <mergeCells count="5">
    <mergeCell ref="A13:A14"/>
    <mergeCell ref="B13:H13"/>
    <mergeCell ref="A12:H12"/>
    <mergeCell ref="A11:H11"/>
    <mergeCell ref="A1:B1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35BF-6A62-44E2-8D9D-E8701D3313BE}">
  <sheetPr>
    <tabColor rgb="FFD8E4BC"/>
    <pageSetUpPr fitToPage="1"/>
  </sheetPr>
  <dimension ref="A1:E48"/>
  <sheetViews>
    <sheetView showGridLines="0" topLeftCell="A22" zoomScale="98" zoomScaleNormal="98" workbookViewId="0">
      <selection activeCell="C21" sqref="C21"/>
    </sheetView>
  </sheetViews>
  <sheetFormatPr defaultRowHeight="15.75" zeroHeight="1" x14ac:dyDescent="0.3"/>
  <cols>
    <col min="1" max="1" width="77.875" style="14" customWidth="1"/>
    <col min="2" max="2" width="50.25" style="14" customWidth="1"/>
    <col min="3" max="3" width="34" style="14" customWidth="1"/>
    <col min="4" max="5" width="9" style="14" customWidth="1"/>
    <col min="6" max="16384" width="9" style="14"/>
  </cols>
  <sheetData>
    <row r="1" spans="1:5" ht="26.25" thickBot="1" x14ac:dyDescent="0.35">
      <c r="A1" s="79" t="str">
        <f>'Dados Patrimônio'!A1</f>
        <v>GARANHUNS - PE</v>
      </c>
      <c r="B1" s="80"/>
      <c r="C1" s="85" t="s">
        <v>54</v>
      </c>
    </row>
    <row r="2" spans="1:5" ht="21" customHeight="1" thickBot="1" x14ac:dyDescent="0.35">
      <c r="A2" s="132" t="s">
        <v>74</v>
      </c>
      <c r="B2" s="133"/>
      <c r="E2" s="15"/>
    </row>
    <row r="3" spans="1:5" ht="34.5" customHeight="1" x14ac:dyDescent="0.3">
      <c r="A3" s="58" t="s">
        <v>55</v>
      </c>
      <c r="B3" s="17">
        <v>96312973.219999999</v>
      </c>
      <c r="E3" s="15"/>
    </row>
    <row r="4" spans="1:5" x14ac:dyDescent="0.3">
      <c r="A4" s="16" t="s">
        <v>20</v>
      </c>
      <c r="B4" s="18">
        <v>622050.29</v>
      </c>
      <c r="E4" s="15"/>
    </row>
    <row r="5" spans="1:5" x14ac:dyDescent="0.3">
      <c r="A5" s="16" t="s">
        <v>21</v>
      </c>
      <c r="B5" s="18">
        <v>4985.82</v>
      </c>
      <c r="E5" s="15"/>
    </row>
    <row r="6" spans="1:5" x14ac:dyDescent="0.3">
      <c r="A6" s="16" t="s">
        <v>121</v>
      </c>
      <c r="B6" s="18">
        <v>0</v>
      </c>
      <c r="E6" s="15"/>
    </row>
    <row r="7" spans="1:5" x14ac:dyDescent="0.3">
      <c r="A7" s="58" t="s">
        <v>122</v>
      </c>
      <c r="B7" s="19">
        <v>20225724.09</v>
      </c>
      <c r="E7" s="15"/>
    </row>
    <row r="8" spans="1:5" x14ac:dyDescent="0.3">
      <c r="A8" s="58" t="s">
        <v>123</v>
      </c>
      <c r="B8" s="19">
        <v>13483814.609999999</v>
      </c>
      <c r="C8" s="20"/>
      <c r="D8" s="15"/>
      <c r="E8" s="15"/>
    </row>
    <row r="9" spans="1:5" x14ac:dyDescent="0.3">
      <c r="A9" s="16" t="s">
        <v>124</v>
      </c>
      <c r="B9" s="18">
        <v>0</v>
      </c>
      <c r="C9" s="15"/>
      <c r="D9" s="15"/>
      <c r="E9" s="15"/>
    </row>
    <row r="10" spans="1:5" x14ac:dyDescent="0.3">
      <c r="A10" s="16" t="s">
        <v>125</v>
      </c>
      <c r="B10" s="18">
        <v>0</v>
      </c>
      <c r="C10" s="15"/>
      <c r="D10" s="15"/>
      <c r="E10" s="15"/>
    </row>
    <row r="11" spans="1:5" x14ac:dyDescent="0.3">
      <c r="A11" s="16" t="s">
        <v>126</v>
      </c>
      <c r="B11" s="18">
        <v>0</v>
      </c>
      <c r="C11" s="15"/>
      <c r="D11" s="15"/>
      <c r="E11" s="15"/>
    </row>
    <row r="12" spans="1:5" x14ac:dyDescent="0.3">
      <c r="A12" s="58" t="s">
        <v>174</v>
      </c>
      <c r="B12" s="19">
        <v>24078243.190000001</v>
      </c>
      <c r="C12" s="15"/>
      <c r="D12" s="15"/>
      <c r="E12" s="15"/>
    </row>
    <row r="13" spans="1:5" x14ac:dyDescent="0.3">
      <c r="A13" s="58" t="s">
        <v>22</v>
      </c>
      <c r="B13" s="19">
        <v>3854894.23</v>
      </c>
      <c r="C13" s="15"/>
      <c r="D13" s="15"/>
      <c r="E13" s="15"/>
    </row>
    <row r="14" spans="1:5" x14ac:dyDescent="0.3">
      <c r="A14" s="16" t="s">
        <v>23</v>
      </c>
      <c r="B14" s="18">
        <v>0</v>
      </c>
      <c r="C14" s="15"/>
      <c r="D14" s="15"/>
      <c r="E14" s="15"/>
    </row>
    <row r="15" spans="1:5" ht="16.5" thickBot="1" x14ac:dyDescent="0.35">
      <c r="A15" s="59" t="s">
        <v>24</v>
      </c>
      <c r="B15" s="60">
        <f>SUM(B4:B14)</f>
        <v>62269712.229999997</v>
      </c>
      <c r="C15" s="15"/>
      <c r="D15" s="15"/>
      <c r="E15" s="15"/>
    </row>
    <row r="16" spans="1:5" ht="16.5" thickBot="1" x14ac:dyDescent="0.35">
      <c r="A16" s="134" t="s">
        <v>83</v>
      </c>
      <c r="B16" s="135"/>
      <c r="C16" s="15"/>
      <c r="D16" s="15"/>
      <c r="E16" s="15"/>
    </row>
    <row r="17" spans="1:5" x14ac:dyDescent="0.3">
      <c r="A17" s="58" t="s">
        <v>175</v>
      </c>
      <c r="B17" s="17">
        <v>46746286.229999997</v>
      </c>
      <c r="C17" s="15"/>
      <c r="D17" s="15"/>
      <c r="E17" s="15"/>
    </row>
    <row r="18" spans="1:5" x14ac:dyDescent="0.3">
      <c r="A18" s="16" t="s">
        <v>25</v>
      </c>
      <c r="B18" s="18">
        <v>0</v>
      </c>
      <c r="C18" s="15"/>
      <c r="D18" s="15"/>
      <c r="E18" s="15"/>
    </row>
    <row r="19" spans="1:5" x14ac:dyDescent="0.3">
      <c r="A19" s="16" t="s">
        <v>26</v>
      </c>
      <c r="B19" s="18">
        <v>0</v>
      </c>
      <c r="C19" s="15"/>
      <c r="D19" s="15"/>
      <c r="E19" s="15"/>
    </row>
    <row r="20" spans="1:5" x14ac:dyDescent="0.3">
      <c r="A20" s="16" t="s">
        <v>127</v>
      </c>
      <c r="B20" s="18">
        <v>0</v>
      </c>
      <c r="C20" s="106">
        <f>B17+B21</f>
        <v>52236560.239999995</v>
      </c>
      <c r="D20" s="15"/>
      <c r="E20" s="15"/>
    </row>
    <row r="21" spans="1:5" x14ac:dyDescent="0.3">
      <c r="A21" s="58" t="s">
        <v>176</v>
      </c>
      <c r="B21" s="19">
        <v>5490274.0099999998</v>
      </c>
      <c r="C21" s="15"/>
      <c r="D21" s="15"/>
      <c r="E21" s="15"/>
    </row>
    <row r="22" spans="1:5" x14ac:dyDescent="0.3">
      <c r="A22" s="16" t="s">
        <v>128</v>
      </c>
      <c r="B22" s="18">
        <v>0</v>
      </c>
      <c r="C22" s="15"/>
      <c r="D22" s="15"/>
      <c r="E22" s="15"/>
    </row>
    <row r="23" spans="1:5" x14ac:dyDescent="0.3">
      <c r="A23" s="16" t="s">
        <v>129</v>
      </c>
      <c r="B23" s="18">
        <v>0</v>
      </c>
      <c r="C23" s="15"/>
      <c r="D23" s="15"/>
      <c r="E23" s="15"/>
    </row>
    <row r="24" spans="1:5" x14ac:dyDescent="0.3">
      <c r="A24" s="16" t="s">
        <v>130</v>
      </c>
      <c r="B24" s="18">
        <v>0</v>
      </c>
      <c r="C24" s="15"/>
      <c r="D24" s="15"/>
      <c r="E24" s="15"/>
    </row>
    <row r="25" spans="1:5" x14ac:dyDescent="0.3">
      <c r="A25" s="16" t="s">
        <v>131</v>
      </c>
      <c r="B25" s="18">
        <v>0</v>
      </c>
      <c r="C25" s="15"/>
      <c r="D25" s="15"/>
      <c r="E25" s="15"/>
    </row>
    <row r="26" spans="1:5" x14ac:dyDescent="0.3">
      <c r="A26" s="16" t="s">
        <v>132</v>
      </c>
      <c r="B26" s="18">
        <v>0</v>
      </c>
      <c r="C26" s="15"/>
      <c r="D26" s="15"/>
      <c r="E26" s="15"/>
    </row>
    <row r="27" spans="1:5" x14ac:dyDescent="0.3">
      <c r="A27" s="16" t="s">
        <v>133</v>
      </c>
      <c r="B27" s="18">
        <v>0</v>
      </c>
      <c r="C27" s="15"/>
      <c r="D27" s="15"/>
      <c r="E27" s="15"/>
    </row>
    <row r="28" spans="1:5" x14ac:dyDescent="0.3">
      <c r="A28" s="16" t="s">
        <v>134</v>
      </c>
      <c r="B28" s="18">
        <v>0</v>
      </c>
      <c r="C28" s="15"/>
      <c r="D28" s="15"/>
      <c r="E28" s="15"/>
    </row>
    <row r="29" spans="1:5" x14ac:dyDescent="0.3">
      <c r="A29" s="16" t="s">
        <v>135</v>
      </c>
      <c r="B29" s="18">
        <v>0</v>
      </c>
      <c r="C29" s="15"/>
      <c r="D29" s="15"/>
      <c r="E29" s="15"/>
    </row>
    <row r="30" spans="1:5" x14ac:dyDescent="0.3">
      <c r="A30" s="16" t="s">
        <v>136</v>
      </c>
      <c r="B30" s="18">
        <v>0</v>
      </c>
      <c r="C30" s="15"/>
      <c r="D30" s="15"/>
      <c r="E30" s="15"/>
    </row>
    <row r="31" spans="1:5" x14ac:dyDescent="0.3">
      <c r="A31" s="16" t="s">
        <v>27</v>
      </c>
      <c r="B31" s="18">
        <v>0</v>
      </c>
      <c r="C31" s="15"/>
      <c r="D31" s="15"/>
      <c r="E31" s="15"/>
    </row>
    <row r="32" spans="1:5" x14ac:dyDescent="0.3">
      <c r="A32" s="61" t="s">
        <v>28</v>
      </c>
      <c r="B32" s="62">
        <f>SUM(B17:B31)</f>
        <v>52236560.239999995</v>
      </c>
      <c r="C32" s="15"/>
      <c r="D32" s="15"/>
      <c r="E32" s="15"/>
    </row>
    <row r="33" spans="1:5" x14ac:dyDescent="0.3">
      <c r="A33" s="12" t="s">
        <v>120</v>
      </c>
      <c r="B33" s="15"/>
      <c r="C33" s="15"/>
      <c r="D33" s="15"/>
      <c r="E33" s="15"/>
    </row>
    <row r="34" spans="1:5" x14ac:dyDescent="0.3"/>
    <row r="35" spans="1:5" x14ac:dyDescent="0.3">
      <c r="A35" s="45" t="s">
        <v>75</v>
      </c>
      <c r="B35" s="45" t="s">
        <v>11</v>
      </c>
    </row>
    <row r="36" spans="1:5" x14ac:dyDescent="0.3">
      <c r="A36" s="46" t="s">
        <v>84</v>
      </c>
      <c r="B36" s="26">
        <v>5.04E-2</v>
      </c>
    </row>
    <row r="37" spans="1:5" x14ac:dyDescent="0.3">
      <c r="A37" s="46" t="s">
        <v>56</v>
      </c>
      <c r="B37" s="95" t="s">
        <v>57</v>
      </c>
    </row>
    <row r="38" spans="1:5" x14ac:dyDescent="0.3">
      <c r="A38" s="90" t="s">
        <v>101</v>
      </c>
      <c r="B38" s="97">
        <v>6.4699999999999994E-2</v>
      </c>
    </row>
    <row r="39" spans="1:5" x14ac:dyDescent="0.3">
      <c r="A39" s="90" t="s">
        <v>100</v>
      </c>
      <c r="B39" s="96" t="s">
        <v>172</v>
      </c>
    </row>
    <row r="40" spans="1:5" x14ac:dyDescent="0.3"/>
    <row r="41" spans="1:5" ht="16.5" x14ac:dyDescent="0.3">
      <c r="A41" s="45" t="s">
        <v>19</v>
      </c>
      <c r="B41" s="45" t="s">
        <v>11</v>
      </c>
      <c r="C41" s="43" t="s">
        <v>52</v>
      </c>
    </row>
    <row r="42" spans="1:5" x14ac:dyDescent="0.3">
      <c r="A42" s="90" t="s">
        <v>76</v>
      </c>
      <c r="B42" s="99">
        <v>1807146.52</v>
      </c>
      <c r="C42" s="136" t="s">
        <v>71</v>
      </c>
    </row>
    <row r="43" spans="1:5" x14ac:dyDescent="0.3">
      <c r="A43" s="90" t="s">
        <v>77</v>
      </c>
      <c r="B43" s="100">
        <v>89479672.489999995</v>
      </c>
      <c r="C43" s="136"/>
    </row>
    <row r="44" spans="1:5" x14ac:dyDescent="0.3">
      <c r="A44" s="90" t="s">
        <v>78</v>
      </c>
      <c r="B44" s="99">
        <v>2158294.2239999999</v>
      </c>
      <c r="C44" s="136" t="s">
        <v>71</v>
      </c>
    </row>
    <row r="45" spans="1:5" x14ac:dyDescent="0.3">
      <c r="A45" s="90" t="s">
        <v>79</v>
      </c>
      <c r="B45" s="99">
        <v>96312973.219999999</v>
      </c>
      <c r="C45" s="136"/>
    </row>
    <row r="46" spans="1:5" x14ac:dyDescent="0.3">
      <c r="B46" s="15"/>
    </row>
    <row r="47" spans="1:5" ht="16.5" customHeight="1" x14ac:dyDescent="0.3">
      <c r="A47" s="13" t="s">
        <v>80</v>
      </c>
      <c r="B47" s="27"/>
    </row>
    <row r="48" spans="1:5" ht="16.5" customHeight="1" x14ac:dyDescent="0.3"/>
  </sheetData>
  <mergeCells count="4">
    <mergeCell ref="A2:B2"/>
    <mergeCell ref="A16:B16"/>
    <mergeCell ref="C42:C43"/>
    <mergeCell ref="C44:C45"/>
  </mergeCells>
  <pageMargins left="0.51181102362204722" right="0.51181102362204722" top="0.78740157480314965" bottom="0.78740157480314965" header="0.31496062992125984" footer="0.31496062992125984"/>
  <pageSetup paperSize="9" scale="6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80BB-C26B-488C-847D-FF90EF8598B3}">
  <sheetPr>
    <tabColor rgb="FFE8EEC8"/>
    <pageSetUpPr fitToPage="1"/>
  </sheetPr>
  <dimension ref="A1:F47"/>
  <sheetViews>
    <sheetView showGridLines="0" zoomScale="64" zoomScaleNormal="64" workbookViewId="0">
      <selection activeCell="A27" sqref="A27:E34"/>
    </sheetView>
  </sheetViews>
  <sheetFormatPr defaultColWidth="0" defaultRowHeight="19.5" zeroHeight="1" x14ac:dyDescent="0.35"/>
  <cols>
    <col min="1" max="1" width="58" style="3" customWidth="1"/>
    <col min="2" max="2" width="31.375" style="3" customWidth="1"/>
    <col min="3" max="3" width="34.625" customWidth="1"/>
    <col min="4" max="4" width="34.625" bestFit="1" customWidth="1"/>
    <col min="5" max="5" width="38.75" customWidth="1"/>
    <col min="6" max="6" width="9" customWidth="1"/>
    <col min="7" max="16384" width="9" hidden="1"/>
  </cols>
  <sheetData>
    <row r="1" spans="1:4" ht="16.5" x14ac:dyDescent="0.25">
      <c r="A1" s="76" t="str">
        <f>'Dados Patrimônio'!A1</f>
        <v>GARANHUNS - PE</v>
      </c>
      <c r="B1" s="77"/>
      <c r="C1" s="77"/>
      <c r="D1" s="78"/>
    </row>
    <row r="2" spans="1:4" x14ac:dyDescent="0.25">
      <c r="A2" s="143" t="s">
        <v>41</v>
      </c>
      <c r="B2" s="144"/>
      <c r="C2" s="144"/>
      <c r="D2" s="144"/>
    </row>
    <row r="3" spans="1:4" ht="16.5" x14ac:dyDescent="0.25">
      <c r="A3" s="43" t="s">
        <v>44</v>
      </c>
      <c r="B3" s="43" t="s">
        <v>42</v>
      </c>
      <c r="C3" s="43" t="s">
        <v>52</v>
      </c>
      <c r="D3" s="43" t="s">
        <v>51</v>
      </c>
    </row>
    <row r="4" spans="1:4" ht="27.75" customHeight="1" x14ac:dyDescent="0.25">
      <c r="A4" s="9" t="s">
        <v>30</v>
      </c>
      <c r="B4" s="49">
        <v>0.18</v>
      </c>
      <c r="C4" s="54" t="s">
        <v>53</v>
      </c>
      <c r="D4" s="89" t="s">
        <v>168</v>
      </c>
    </row>
    <row r="5" spans="1:4" ht="27.75" customHeight="1" x14ac:dyDescent="0.25">
      <c r="A5" s="9" t="s">
        <v>32</v>
      </c>
      <c r="B5" s="49">
        <v>0.03</v>
      </c>
      <c r="C5" s="54" t="s">
        <v>53</v>
      </c>
      <c r="D5" s="89" t="s">
        <v>168</v>
      </c>
    </row>
    <row r="6" spans="1:4" ht="27.75" customHeight="1" x14ac:dyDescent="0.25">
      <c r="A6" s="9" t="s">
        <v>31</v>
      </c>
      <c r="B6" s="49">
        <f>SUM(B4:B5)</f>
        <v>0.21</v>
      </c>
      <c r="C6" s="55"/>
      <c r="D6" s="10"/>
    </row>
    <row r="7" spans="1:4" ht="27.75" customHeight="1" x14ac:dyDescent="0.25">
      <c r="A7" s="9" t="s">
        <v>170</v>
      </c>
      <c r="B7" s="49">
        <v>0.25</v>
      </c>
      <c r="C7" s="54" t="s">
        <v>53</v>
      </c>
      <c r="D7" s="89" t="s">
        <v>168</v>
      </c>
    </row>
    <row r="8" spans="1:4" ht="27.75" customHeight="1" x14ac:dyDescent="0.25">
      <c r="A8" s="9" t="s">
        <v>177</v>
      </c>
      <c r="B8" s="49">
        <v>0.25</v>
      </c>
      <c r="C8" s="54"/>
      <c r="D8" s="89" t="s">
        <v>178</v>
      </c>
    </row>
    <row r="9" spans="1:4" ht="27.75" customHeight="1" x14ac:dyDescent="0.25">
      <c r="A9" s="9" t="s">
        <v>0</v>
      </c>
      <c r="B9" s="50">
        <v>0.14000000000000001</v>
      </c>
      <c r="C9" s="54" t="s">
        <v>53</v>
      </c>
      <c r="D9" s="89" t="s">
        <v>168</v>
      </c>
    </row>
    <row r="10" spans="1:4" ht="27.75" customHeight="1" x14ac:dyDescent="0.25">
      <c r="A10" s="9" t="s">
        <v>1</v>
      </c>
      <c r="B10" s="50">
        <v>0.14000000000000001</v>
      </c>
      <c r="C10" s="54" t="s">
        <v>108</v>
      </c>
      <c r="D10" s="89" t="s">
        <v>168</v>
      </c>
    </row>
    <row r="11" spans="1:4" ht="19.5" customHeight="1" x14ac:dyDescent="0.25">
      <c r="A11"/>
      <c r="B11"/>
    </row>
    <row r="12" spans="1:4" ht="19.5" customHeight="1" x14ac:dyDescent="0.25">
      <c r="A12" s="43" t="s">
        <v>19</v>
      </c>
      <c r="B12" s="43" t="s">
        <v>46</v>
      </c>
      <c r="C12" s="43" t="s">
        <v>47</v>
      </c>
    </row>
    <row r="13" spans="1:4" ht="19.5" customHeight="1" x14ac:dyDescent="0.25">
      <c r="A13" s="9" t="s">
        <v>103</v>
      </c>
      <c r="B13" s="47" t="b">
        <v>0</v>
      </c>
      <c r="C13" s="47" t="b">
        <v>1</v>
      </c>
    </row>
    <row r="14" spans="1:4" ht="16.5" x14ac:dyDescent="0.25">
      <c r="A14" s="9" t="s">
        <v>110</v>
      </c>
      <c r="B14" s="47" t="b">
        <v>1</v>
      </c>
      <c r="C14" s="47" t="b">
        <v>0</v>
      </c>
    </row>
    <row r="15" spans="1:4" ht="16.5" x14ac:dyDescent="0.25">
      <c r="A15" s="9" t="s">
        <v>111</v>
      </c>
      <c r="B15" s="47" t="b">
        <v>1</v>
      </c>
      <c r="C15" s="47" t="b">
        <v>0</v>
      </c>
    </row>
    <row r="16" spans="1:4" ht="16.5" x14ac:dyDescent="0.25">
      <c r="A16" s="9" t="s">
        <v>48</v>
      </c>
      <c r="B16" s="47" t="b">
        <v>0</v>
      </c>
      <c r="C16" s="47" t="b">
        <v>1</v>
      </c>
    </row>
    <row r="17" spans="1:5" ht="16.5" x14ac:dyDescent="0.25">
      <c r="A17" s="9" t="s">
        <v>85</v>
      </c>
      <c r="B17" s="47" t="b">
        <v>0</v>
      </c>
      <c r="C17" s="47" t="b">
        <v>1</v>
      </c>
    </row>
    <row r="18" spans="1:5" ht="33" x14ac:dyDescent="0.25">
      <c r="A18" s="9" t="s">
        <v>86</v>
      </c>
      <c r="B18" s="47" t="b">
        <v>0</v>
      </c>
      <c r="C18" s="47" t="b">
        <v>1</v>
      </c>
      <c r="D18" s="43" t="s">
        <v>140</v>
      </c>
      <c r="E18" s="43" t="s">
        <v>149</v>
      </c>
    </row>
    <row r="19" spans="1:5" ht="16.5" x14ac:dyDescent="0.25">
      <c r="A19" s="101" t="s">
        <v>141</v>
      </c>
      <c r="B19" s="102" t="b">
        <v>0</v>
      </c>
      <c r="C19" s="102" t="b">
        <v>1</v>
      </c>
      <c r="D19" s="93"/>
      <c r="E19" s="94">
        <v>0</v>
      </c>
    </row>
    <row r="20" spans="1:5" ht="16.5" x14ac:dyDescent="0.25">
      <c r="A20" s="91" t="s">
        <v>148</v>
      </c>
      <c r="B20" s="92" t="s">
        <v>173</v>
      </c>
      <c r="C20" s="92" t="s">
        <v>173</v>
      </c>
      <c r="D20" s="93"/>
      <c r="E20" s="94">
        <v>0</v>
      </c>
    </row>
    <row r="21" spans="1:5" ht="16.5" x14ac:dyDescent="0.25">
      <c r="A21" s="91" t="s">
        <v>147</v>
      </c>
      <c r="B21" s="92" t="s">
        <v>173</v>
      </c>
      <c r="C21" s="92" t="s">
        <v>173</v>
      </c>
      <c r="D21" s="93"/>
      <c r="E21" s="94">
        <v>0</v>
      </c>
    </row>
    <row r="22" spans="1:5" ht="16.5" x14ac:dyDescent="0.25">
      <c r="A22" s="28"/>
      <c r="B22" s="29"/>
    </row>
    <row r="23" spans="1:5" ht="19.5" customHeight="1" x14ac:dyDescent="0.25">
      <c r="A23" s="43" t="s">
        <v>142</v>
      </c>
      <c r="B23" s="43" t="s">
        <v>46</v>
      </c>
      <c r="C23" s="43" t="s">
        <v>47</v>
      </c>
      <c r="D23" s="43" t="s">
        <v>51</v>
      </c>
    </row>
    <row r="24" spans="1:5" ht="31.5" customHeight="1" x14ac:dyDescent="0.25">
      <c r="A24" s="9" t="s">
        <v>104</v>
      </c>
      <c r="B24" s="47" t="b">
        <v>0</v>
      </c>
      <c r="C24" s="47" t="b">
        <v>1</v>
      </c>
      <c r="D24" s="10"/>
    </row>
    <row r="25" spans="1:5" ht="31.5" customHeight="1" x14ac:dyDescent="0.25">
      <c r="A25" s="9" t="s">
        <v>49</v>
      </c>
      <c r="B25" s="47" t="b">
        <v>0</v>
      </c>
      <c r="C25" s="47" t="b">
        <v>1</v>
      </c>
      <c r="D25" s="10"/>
    </row>
    <row r="26" spans="1:5" ht="16.5" x14ac:dyDescent="0.25">
      <c r="A26" s="28"/>
      <c r="B26" s="29"/>
    </row>
    <row r="27" spans="1:5" ht="16.5" x14ac:dyDescent="0.3">
      <c r="A27" s="139" t="s">
        <v>109</v>
      </c>
      <c r="B27" s="140"/>
      <c r="C27" s="140"/>
      <c r="D27" s="141"/>
      <c r="E27" s="141"/>
    </row>
    <row r="28" spans="1:5" ht="16.5" x14ac:dyDescent="0.3">
      <c r="A28" s="114" t="s">
        <v>105</v>
      </c>
      <c r="B28" s="148" t="s">
        <v>169</v>
      </c>
      <c r="C28" s="148"/>
      <c r="D28" s="148" t="s">
        <v>169</v>
      </c>
      <c r="E28" s="148"/>
    </row>
    <row r="29" spans="1:5" ht="16.5" x14ac:dyDescent="0.3">
      <c r="A29" s="114" t="s">
        <v>43</v>
      </c>
      <c r="B29" s="142" t="s">
        <v>106</v>
      </c>
      <c r="C29" s="142"/>
      <c r="D29" s="142" t="s">
        <v>107</v>
      </c>
      <c r="E29" s="142"/>
    </row>
    <row r="30" spans="1:5" ht="16.5" x14ac:dyDescent="0.3">
      <c r="A30" s="115">
        <v>2024</v>
      </c>
      <c r="B30" s="136">
        <v>0.25</v>
      </c>
      <c r="C30" s="136"/>
      <c r="D30" s="136">
        <v>0.25</v>
      </c>
      <c r="E30" s="138"/>
    </row>
    <row r="31" spans="1:5" s="8" customFormat="1" ht="21" x14ac:dyDescent="0.35">
      <c r="A31" s="115">
        <v>2025</v>
      </c>
      <c r="B31" s="136">
        <v>0.25</v>
      </c>
      <c r="C31" s="136"/>
      <c r="D31" s="136">
        <v>0.32</v>
      </c>
      <c r="E31" s="138"/>
    </row>
    <row r="32" spans="1:5" ht="16.5" x14ac:dyDescent="0.3">
      <c r="A32" s="115">
        <v>2026</v>
      </c>
      <c r="B32" s="136">
        <v>0.25</v>
      </c>
      <c r="C32" s="136"/>
      <c r="D32" s="137">
        <v>0.32590000000000002</v>
      </c>
      <c r="E32" s="138"/>
    </row>
    <row r="33" spans="1:5" ht="16.5" x14ac:dyDescent="0.3">
      <c r="A33" s="115">
        <v>2027</v>
      </c>
      <c r="B33" s="136">
        <v>0.25</v>
      </c>
      <c r="C33" s="136"/>
      <c r="D33" s="137">
        <v>0.33200000000000002</v>
      </c>
      <c r="E33" s="138"/>
    </row>
    <row r="34" spans="1:5" ht="16.5" x14ac:dyDescent="0.3">
      <c r="A34" s="115">
        <v>2028</v>
      </c>
      <c r="B34" s="136">
        <v>0.25</v>
      </c>
      <c r="C34" s="136"/>
      <c r="D34" s="137">
        <v>0.33810000000000001</v>
      </c>
      <c r="E34" s="138"/>
    </row>
    <row r="35" spans="1:5" x14ac:dyDescent="0.35">
      <c r="A35" s="146" t="s">
        <v>45</v>
      </c>
      <c r="B35" s="146"/>
      <c r="C35" s="147"/>
    </row>
    <row r="36" spans="1:5" ht="13.5" x14ac:dyDescent="0.25">
      <c r="A36" s="145" t="s">
        <v>65</v>
      </c>
      <c r="B36" s="145"/>
      <c r="C36" s="145"/>
    </row>
    <row r="37" spans="1:5" ht="21" x14ac:dyDescent="0.35">
      <c r="A37" s="145"/>
      <c r="B37" s="145"/>
      <c r="C37" s="145"/>
      <c r="D37" s="8"/>
    </row>
    <row r="38" spans="1:5" ht="33" customHeight="1" x14ac:dyDescent="0.35"/>
    <row r="44" spans="1:5" ht="17.25" hidden="1" customHeight="1" x14ac:dyDescent="0.35"/>
    <row r="46" spans="1:5" hidden="1" x14ac:dyDescent="0.35">
      <c r="B46"/>
    </row>
    <row r="47" spans="1:5" hidden="1" x14ac:dyDescent="0.35">
      <c r="A47" s="11"/>
    </row>
  </sheetData>
  <dataConsolidate/>
  <mergeCells count="18">
    <mergeCell ref="A36:C37"/>
    <mergeCell ref="A35:C35"/>
    <mergeCell ref="B28:C28"/>
    <mergeCell ref="B31:C31"/>
    <mergeCell ref="B32:C32"/>
    <mergeCell ref="B33:C33"/>
    <mergeCell ref="B34:C34"/>
    <mergeCell ref="D34:E34"/>
    <mergeCell ref="A27:E27"/>
    <mergeCell ref="B29:C29"/>
    <mergeCell ref="B30:C30"/>
    <mergeCell ref="A2:D2"/>
    <mergeCell ref="D28:E28"/>
    <mergeCell ref="D29:E29"/>
    <mergeCell ref="D30:E30"/>
    <mergeCell ref="D31:E31"/>
    <mergeCell ref="D32:E32"/>
    <mergeCell ref="D33:E33"/>
  </mergeCells>
  <pageMargins left="0.51181102362204722" right="0.51181102362204722" top="0.78740157480314965" bottom="0.78740157480314965" header="0.31496062992125984" footer="0.31496062992125984"/>
  <pageSetup paperSize="9" scale="61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57A603C-FE45-460E-AC3E-4771588C1F9B}">
          <x14:formula1>
            <xm:f>Opções!$A$3:$A$5</xm:f>
          </x14:formula1>
          <xm:sqref>B29:E29</xm:sqref>
        </x14:dataValidation>
        <x14:dataValidation type="list" allowBlank="1" showInputMessage="1" showErrorMessage="1" xr:uid="{631CB1B8-E31F-49EA-ADBE-D4B898D6A848}">
          <x14:formula1>
            <xm:f>Opções!$A$7:$A$12</xm:f>
          </x14:formula1>
          <xm:sqref>C10</xm:sqref>
        </x14:dataValidation>
        <x14:dataValidation type="list" allowBlank="1" showInputMessage="1" showErrorMessage="1" xr:uid="{9847BFC9-7AB5-45A3-B538-61A47533E2BA}">
          <x14:formula1>
            <xm:f>Opções!$A$14:$A$16</xm:f>
          </x14:formula1>
          <xm:sqref>C4:C5 C7:C8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CBDC-54E6-4EE2-9CB4-8F6C8E6DD186}">
  <sheetPr>
    <tabColor rgb="FFD8E4BC"/>
    <pageSetUpPr fitToPage="1"/>
  </sheetPr>
  <dimension ref="A1:WVM25"/>
  <sheetViews>
    <sheetView showGridLines="0" zoomScale="70" zoomScaleNormal="70" workbookViewId="0">
      <selection activeCell="A13" sqref="A13:C14"/>
    </sheetView>
  </sheetViews>
  <sheetFormatPr defaultColWidth="0" defaultRowHeight="19.5" zeroHeight="1" x14ac:dyDescent="0.35"/>
  <cols>
    <col min="1" max="1" width="46" style="21" bestFit="1" customWidth="1"/>
    <col min="2" max="2" width="15.125" style="21" bestFit="1" customWidth="1"/>
    <col min="3" max="3" width="48.75" style="21" bestFit="1" customWidth="1"/>
    <col min="4" max="4" width="4.75" style="21" customWidth="1"/>
    <col min="5" max="5" width="5.875" style="21" hidden="1"/>
    <col min="6" max="256" width="9" style="21" hidden="1"/>
    <col min="257" max="257" width="113.625" style="21" hidden="1"/>
    <col min="258" max="258" width="26" style="21" hidden="1"/>
    <col min="259" max="259" width="29" style="21" hidden="1"/>
    <col min="260" max="260" width="4.75" style="21" hidden="1"/>
    <col min="261" max="261" width="5.875" style="21" hidden="1"/>
    <col min="262" max="512" width="9" style="21" hidden="1"/>
    <col min="513" max="513" width="113.625" style="21" hidden="1"/>
    <col min="514" max="514" width="26" style="21" hidden="1"/>
    <col min="515" max="515" width="29" style="21" hidden="1"/>
    <col min="516" max="516" width="4.75" style="21" hidden="1"/>
    <col min="517" max="517" width="5.875" style="21" hidden="1"/>
    <col min="518" max="768" width="9" style="21" hidden="1"/>
    <col min="769" max="769" width="113.625" style="21" hidden="1"/>
    <col min="770" max="770" width="26" style="21" hidden="1"/>
    <col min="771" max="771" width="29" style="21" hidden="1"/>
    <col min="772" max="772" width="4.75" style="21" hidden="1"/>
    <col min="773" max="773" width="5.875" style="21" hidden="1"/>
    <col min="774" max="1024" width="9" style="21" hidden="1"/>
    <col min="1025" max="1025" width="113.625" style="21" hidden="1"/>
    <col min="1026" max="1026" width="26" style="21" hidden="1"/>
    <col min="1027" max="1027" width="29" style="21" hidden="1"/>
    <col min="1028" max="1028" width="4.75" style="21" hidden="1"/>
    <col min="1029" max="1029" width="5.875" style="21" hidden="1"/>
    <col min="1030" max="1280" width="9" style="21" hidden="1"/>
    <col min="1281" max="1281" width="113.625" style="21" hidden="1"/>
    <col min="1282" max="1282" width="26" style="21" hidden="1"/>
    <col min="1283" max="1283" width="29" style="21" hidden="1"/>
    <col min="1284" max="1284" width="4.75" style="21" hidden="1"/>
    <col min="1285" max="1285" width="5.875" style="21" hidden="1"/>
    <col min="1286" max="1536" width="9" style="21" hidden="1"/>
    <col min="1537" max="1537" width="113.625" style="21" hidden="1"/>
    <col min="1538" max="1538" width="26" style="21" hidden="1"/>
    <col min="1539" max="1539" width="29" style="21" hidden="1"/>
    <col min="1540" max="1540" width="4.75" style="21" hidden="1"/>
    <col min="1541" max="1541" width="5.875" style="21" hidden="1"/>
    <col min="1542" max="1792" width="9" style="21" hidden="1"/>
    <col min="1793" max="1793" width="113.625" style="21" hidden="1"/>
    <col min="1794" max="1794" width="26" style="21" hidden="1"/>
    <col min="1795" max="1795" width="29" style="21" hidden="1"/>
    <col min="1796" max="1796" width="4.75" style="21" hidden="1"/>
    <col min="1797" max="1797" width="5.875" style="21" hidden="1"/>
    <col min="1798" max="2048" width="9" style="21" hidden="1"/>
    <col min="2049" max="2049" width="113.625" style="21" hidden="1"/>
    <col min="2050" max="2050" width="26" style="21" hidden="1"/>
    <col min="2051" max="2051" width="29" style="21" hidden="1"/>
    <col min="2052" max="2052" width="4.75" style="21" hidden="1"/>
    <col min="2053" max="2053" width="5.875" style="21" hidden="1"/>
    <col min="2054" max="2304" width="9" style="21" hidden="1"/>
    <col min="2305" max="2305" width="113.625" style="21" hidden="1"/>
    <col min="2306" max="2306" width="26" style="21" hidden="1"/>
    <col min="2307" max="2307" width="29" style="21" hidden="1"/>
    <col min="2308" max="2308" width="4.75" style="21" hidden="1"/>
    <col min="2309" max="2309" width="5.875" style="21" hidden="1"/>
    <col min="2310" max="2560" width="9" style="21" hidden="1"/>
    <col min="2561" max="2561" width="113.625" style="21" hidden="1"/>
    <col min="2562" max="2562" width="26" style="21" hidden="1"/>
    <col min="2563" max="2563" width="29" style="21" hidden="1"/>
    <col min="2564" max="2564" width="4.75" style="21" hidden="1"/>
    <col min="2565" max="2565" width="5.875" style="21" hidden="1"/>
    <col min="2566" max="2816" width="9" style="21" hidden="1"/>
    <col min="2817" max="2817" width="113.625" style="21" hidden="1"/>
    <col min="2818" max="2818" width="26" style="21" hidden="1"/>
    <col min="2819" max="2819" width="29" style="21" hidden="1"/>
    <col min="2820" max="2820" width="4.75" style="21" hidden="1"/>
    <col min="2821" max="2821" width="5.875" style="21" hidden="1"/>
    <col min="2822" max="3072" width="9" style="21" hidden="1"/>
    <col min="3073" max="3073" width="113.625" style="21" hidden="1"/>
    <col min="3074" max="3074" width="26" style="21" hidden="1"/>
    <col min="3075" max="3075" width="29" style="21" hidden="1"/>
    <col min="3076" max="3076" width="4.75" style="21" hidden="1"/>
    <col min="3077" max="3077" width="5.875" style="21" hidden="1"/>
    <col min="3078" max="3328" width="9" style="21" hidden="1"/>
    <col min="3329" max="3329" width="113.625" style="21" hidden="1"/>
    <col min="3330" max="3330" width="26" style="21" hidden="1"/>
    <col min="3331" max="3331" width="29" style="21" hidden="1"/>
    <col min="3332" max="3332" width="4.75" style="21" hidden="1"/>
    <col min="3333" max="3333" width="5.875" style="21" hidden="1"/>
    <col min="3334" max="3584" width="9" style="21" hidden="1"/>
    <col min="3585" max="3585" width="113.625" style="21" hidden="1"/>
    <col min="3586" max="3586" width="26" style="21" hidden="1"/>
    <col min="3587" max="3587" width="29" style="21" hidden="1"/>
    <col min="3588" max="3588" width="4.75" style="21" hidden="1"/>
    <col min="3589" max="3589" width="5.875" style="21" hidden="1"/>
    <col min="3590" max="3840" width="9" style="21" hidden="1"/>
    <col min="3841" max="3841" width="113.625" style="21" hidden="1"/>
    <col min="3842" max="3842" width="26" style="21" hidden="1"/>
    <col min="3843" max="3843" width="29" style="21" hidden="1"/>
    <col min="3844" max="3844" width="4.75" style="21" hidden="1"/>
    <col min="3845" max="3845" width="5.875" style="21" hidden="1"/>
    <col min="3846" max="4096" width="9" style="21" hidden="1"/>
    <col min="4097" max="4097" width="113.625" style="21" hidden="1"/>
    <col min="4098" max="4098" width="26" style="21" hidden="1"/>
    <col min="4099" max="4099" width="29" style="21" hidden="1"/>
    <col min="4100" max="4100" width="4.75" style="21" hidden="1"/>
    <col min="4101" max="4101" width="5.875" style="21" hidden="1"/>
    <col min="4102" max="4352" width="9" style="21" hidden="1"/>
    <col min="4353" max="4353" width="113.625" style="21" hidden="1"/>
    <col min="4354" max="4354" width="26" style="21" hidden="1"/>
    <col min="4355" max="4355" width="29" style="21" hidden="1"/>
    <col min="4356" max="4356" width="4.75" style="21" hidden="1"/>
    <col min="4357" max="4357" width="5.875" style="21" hidden="1"/>
    <col min="4358" max="4608" width="9" style="21" hidden="1"/>
    <col min="4609" max="4609" width="113.625" style="21" hidden="1"/>
    <col min="4610" max="4610" width="26" style="21" hidden="1"/>
    <col min="4611" max="4611" width="29" style="21" hidden="1"/>
    <col min="4612" max="4612" width="4.75" style="21" hidden="1"/>
    <col min="4613" max="4613" width="5.875" style="21" hidden="1"/>
    <col min="4614" max="4864" width="9" style="21" hidden="1"/>
    <col min="4865" max="4865" width="113.625" style="21" hidden="1"/>
    <col min="4866" max="4866" width="26" style="21" hidden="1"/>
    <col min="4867" max="4867" width="29" style="21" hidden="1"/>
    <col min="4868" max="4868" width="4.75" style="21" hidden="1"/>
    <col min="4869" max="4869" width="5.875" style="21" hidden="1"/>
    <col min="4870" max="5120" width="9" style="21" hidden="1"/>
    <col min="5121" max="5121" width="113.625" style="21" hidden="1"/>
    <col min="5122" max="5122" width="26" style="21" hidden="1"/>
    <col min="5123" max="5123" width="29" style="21" hidden="1"/>
    <col min="5124" max="5124" width="4.75" style="21" hidden="1"/>
    <col min="5125" max="5125" width="5.875" style="21" hidden="1"/>
    <col min="5126" max="5376" width="9" style="21" hidden="1"/>
    <col min="5377" max="5377" width="113.625" style="21" hidden="1"/>
    <col min="5378" max="5378" width="26" style="21" hidden="1"/>
    <col min="5379" max="5379" width="29" style="21" hidden="1"/>
    <col min="5380" max="5380" width="4.75" style="21" hidden="1"/>
    <col min="5381" max="5381" width="5.875" style="21" hidden="1"/>
    <col min="5382" max="5632" width="9" style="21" hidden="1"/>
    <col min="5633" max="5633" width="113.625" style="21" hidden="1"/>
    <col min="5634" max="5634" width="26" style="21" hidden="1"/>
    <col min="5635" max="5635" width="29" style="21" hidden="1"/>
    <col min="5636" max="5636" width="4.75" style="21" hidden="1"/>
    <col min="5637" max="5637" width="5.875" style="21" hidden="1"/>
    <col min="5638" max="5888" width="9" style="21" hidden="1"/>
    <col min="5889" max="5889" width="113.625" style="21" hidden="1"/>
    <col min="5890" max="5890" width="26" style="21" hidden="1"/>
    <col min="5891" max="5891" width="29" style="21" hidden="1"/>
    <col min="5892" max="5892" width="4.75" style="21" hidden="1"/>
    <col min="5893" max="5893" width="5.875" style="21" hidden="1"/>
    <col min="5894" max="6144" width="9" style="21" hidden="1"/>
    <col min="6145" max="6145" width="113.625" style="21" hidden="1"/>
    <col min="6146" max="6146" width="26" style="21" hidden="1"/>
    <col min="6147" max="6147" width="29" style="21" hidden="1"/>
    <col min="6148" max="6148" width="4.75" style="21" hidden="1"/>
    <col min="6149" max="6149" width="5.875" style="21" hidden="1"/>
    <col min="6150" max="6400" width="9" style="21" hidden="1"/>
    <col min="6401" max="6401" width="113.625" style="21" hidden="1"/>
    <col min="6402" max="6402" width="26" style="21" hidden="1"/>
    <col min="6403" max="6403" width="29" style="21" hidden="1"/>
    <col min="6404" max="6404" width="4.75" style="21" hidden="1"/>
    <col min="6405" max="6405" width="5.875" style="21" hidden="1"/>
    <col min="6406" max="6656" width="9" style="21" hidden="1"/>
    <col min="6657" max="6657" width="113.625" style="21" hidden="1"/>
    <col min="6658" max="6658" width="26" style="21" hidden="1"/>
    <col min="6659" max="6659" width="29" style="21" hidden="1"/>
    <col min="6660" max="6660" width="4.75" style="21" hidden="1"/>
    <col min="6661" max="6661" width="5.875" style="21" hidden="1"/>
    <col min="6662" max="6912" width="9" style="21" hidden="1"/>
    <col min="6913" max="6913" width="113.625" style="21" hidden="1"/>
    <col min="6914" max="6914" width="26" style="21" hidden="1"/>
    <col min="6915" max="6915" width="29" style="21" hidden="1"/>
    <col min="6916" max="6916" width="4.75" style="21" hidden="1"/>
    <col min="6917" max="6917" width="5.875" style="21" hidden="1"/>
    <col min="6918" max="7168" width="9" style="21" hidden="1"/>
    <col min="7169" max="7169" width="113.625" style="21" hidden="1"/>
    <col min="7170" max="7170" width="26" style="21" hidden="1"/>
    <col min="7171" max="7171" width="29" style="21" hidden="1"/>
    <col min="7172" max="7172" width="4.75" style="21" hidden="1"/>
    <col min="7173" max="7173" width="5.875" style="21" hidden="1"/>
    <col min="7174" max="7424" width="9" style="21" hidden="1"/>
    <col min="7425" max="7425" width="113.625" style="21" hidden="1"/>
    <col min="7426" max="7426" width="26" style="21" hidden="1"/>
    <col min="7427" max="7427" width="29" style="21" hidden="1"/>
    <col min="7428" max="7428" width="4.75" style="21" hidden="1"/>
    <col min="7429" max="7429" width="5.875" style="21" hidden="1"/>
    <col min="7430" max="7680" width="9" style="21" hidden="1"/>
    <col min="7681" max="7681" width="113.625" style="21" hidden="1"/>
    <col min="7682" max="7682" width="26" style="21" hidden="1"/>
    <col min="7683" max="7683" width="29" style="21" hidden="1"/>
    <col min="7684" max="7684" width="4.75" style="21" hidden="1"/>
    <col min="7685" max="7685" width="5.875" style="21" hidden="1"/>
    <col min="7686" max="7936" width="9" style="21" hidden="1"/>
    <col min="7937" max="7937" width="113.625" style="21" hidden="1"/>
    <col min="7938" max="7938" width="26" style="21" hidden="1"/>
    <col min="7939" max="7939" width="29" style="21" hidden="1"/>
    <col min="7940" max="7940" width="4.75" style="21" hidden="1"/>
    <col min="7941" max="7941" width="5.875" style="21" hidden="1"/>
    <col min="7942" max="8192" width="9" style="21" hidden="1"/>
    <col min="8193" max="8193" width="113.625" style="21" hidden="1"/>
    <col min="8194" max="8194" width="26" style="21" hidden="1"/>
    <col min="8195" max="8195" width="29" style="21" hidden="1"/>
    <col min="8196" max="8196" width="4.75" style="21" hidden="1"/>
    <col min="8197" max="8197" width="5.875" style="21" hidden="1"/>
    <col min="8198" max="8448" width="9" style="21" hidden="1"/>
    <col min="8449" max="8449" width="113.625" style="21" hidden="1"/>
    <col min="8450" max="8450" width="26" style="21" hidden="1"/>
    <col min="8451" max="8451" width="29" style="21" hidden="1"/>
    <col min="8452" max="8452" width="4.75" style="21" hidden="1"/>
    <col min="8453" max="8453" width="5.875" style="21" hidden="1"/>
    <col min="8454" max="8704" width="9" style="21" hidden="1"/>
    <col min="8705" max="8705" width="113.625" style="21" hidden="1"/>
    <col min="8706" max="8706" width="26" style="21" hidden="1"/>
    <col min="8707" max="8707" width="29" style="21" hidden="1"/>
    <col min="8708" max="8708" width="4.75" style="21" hidden="1"/>
    <col min="8709" max="8709" width="5.875" style="21" hidden="1"/>
    <col min="8710" max="8960" width="9" style="21" hidden="1"/>
    <col min="8961" max="8961" width="113.625" style="21" hidden="1"/>
    <col min="8962" max="8962" width="26" style="21" hidden="1"/>
    <col min="8963" max="8963" width="29" style="21" hidden="1"/>
    <col min="8964" max="8964" width="4.75" style="21" hidden="1"/>
    <col min="8965" max="8965" width="5.875" style="21" hidden="1"/>
    <col min="8966" max="9216" width="9" style="21" hidden="1"/>
    <col min="9217" max="9217" width="113.625" style="21" hidden="1"/>
    <col min="9218" max="9218" width="26" style="21" hidden="1"/>
    <col min="9219" max="9219" width="29" style="21" hidden="1"/>
    <col min="9220" max="9220" width="4.75" style="21" hidden="1"/>
    <col min="9221" max="9221" width="5.875" style="21" hidden="1"/>
    <col min="9222" max="9472" width="9" style="21" hidden="1"/>
    <col min="9473" max="9473" width="113.625" style="21" hidden="1"/>
    <col min="9474" max="9474" width="26" style="21" hidden="1"/>
    <col min="9475" max="9475" width="29" style="21" hidden="1"/>
    <col min="9476" max="9476" width="4.75" style="21" hidden="1"/>
    <col min="9477" max="9477" width="5.875" style="21" hidden="1"/>
    <col min="9478" max="9728" width="9" style="21" hidden="1"/>
    <col min="9729" max="9729" width="113.625" style="21" hidden="1"/>
    <col min="9730" max="9730" width="26" style="21" hidden="1"/>
    <col min="9731" max="9731" width="29" style="21" hidden="1"/>
    <col min="9732" max="9732" width="4.75" style="21" hidden="1"/>
    <col min="9733" max="9733" width="5.875" style="21" hidden="1"/>
    <col min="9734" max="9984" width="9" style="21" hidden="1"/>
    <col min="9985" max="9985" width="113.625" style="21" hidden="1"/>
    <col min="9986" max="9986" width="26" style="21" hidden="1"/>
    <col min="9987" max="9987" width="29" style="21" hidden="1"/>
    <col min="9988" max="9988" width="4.75" style="21" hidden="1"/>
    <col min="9989" max="9989" width="5.875" style="21" hidden="1"/>
    <col min="9990" max="10240" width="9" style="21" hidden="1"/>
    <col min="10241" max="10241" width="113.625" style="21" hidden="1"/>
    <col min="10242" max="10242" width="26" style="21" hidden="1"/>
    <col min="10243" max="10243" width="29" style="21" hidden="1"/>
    <col min="10244" max="10244" width="4.75" style="21" hidden="1"/>
    <col min="10245" max="10245" width="5.875" style="21" hidden="1"/>
    <col min="10246" max="10496" width="9" style="21" hidden="1"/>
    <col min="10497" max="10497" width="113.625" style="21" hidden="1"/>
    <col min="10498" max="10498" width="26" style="21" hidden="1"/>
    <col min="10499" max="10499" width="29" style="21" hidden="1"/>
    <col min="10500" max="10500" width="4.75" style="21" hidden="1"/>
    <col min="10501" max="10501" width="5.875" style="21" hidden="1"/>
    <col min="10502" max="10752" width="9" style="21" hidden="1"/>
    <col min="10753" max="10753" width="113.625" style="21" hidden="1"/>
    <col min="10754" max="10754" width="26" style="21" hidden="1"/>
    <col min="10755" max="10755" width="29" style="21" hidden="1"/>
    <col min="10756" max="10756" width="4.75" style="21" hidden="1"/>
    <col min="10757" max="10757" width="5.875" style="21" hidden="1"/>
    <col min="10758" max="11008" width="9" style="21" hidden="1"/>
    <col min="11009" max="11009" width="113.625" style="21" hidden="1"/>
    <col min="11010" max="11010" width="26" style="21" hidden="1"/>
    <col min="11011" max="11011" width="29" style="21" hidden="1"/>
    <col min="11012" max="11012" width="4.75" style="21" hidden="1"/>
    <col min="11013" max="11013" width="5.875" style="21" hidden="1"/>
    <col min="11014" max="11264" width="9" style="21" hidden="1"/>
    <col min="11265" max="11265" width="113.625" style="21" hidden="1"/>
    <col min="11266" max="11266" width="26" style="21" hidden="1"/>
    <col min="11267" max="11267" width="29" style="21" hidden="1"/>
    <col min="11268" max="11268" width="4.75" style="21" hidden="1"/>
    <col min="11269" max="11269" width="5.875" style="21" hidden="1"/>
    <col min="11270" max="11520" width="9" style="21" hidden="1"/>
    <col min="11521" max="11521" width="113.625" style="21" hidden="1"/>
    <col min="11522" max="11522" width="26" style="21" hidden="1"/>
    <col min="11523" max="11523" width="29" style="21" hidden="1"/>
    <col min="11524" max="11524" width="4.75" style="21" hidden="1"/>
    <col min="11525" max="11525" width="5.875" style="21" hidden="1"/>
    <col min="11526" max="11776" width="9" style="21" hidden="1"/>
    <col min="11777" max="11777" width="113.625" style="21" hidden="1"/>
    <col min="11778" max="11778" width="26" style="21" hidden="1"/>
    <col min="11779" max="11779" width="29" style="21" hidden="1"/>
    <col min="11780" max="11780" width="4.75" style="21" hidden="1"/>
    <col min="11781" max="11781" width="5.875" style="21" hidden="1"/>
    <col min="11782" max="12032" width="9" style="21" hidden="1"/>
    <col min="12033" max="12033" width="113.625" style="21" hidden="1"/>
    <col min="12034" max="12034" width="26" style="21" hidden="1"/>
    <col min="12035" max="12035" width="29" style="21" hidden="1"/>
    <col min="12036" max="12036" width="4.75" style="21" hidden="1"/>
    <col min="12037" max="12037" width="5.875" style="21" hidden="1"/>
    <col min="12038" max="12288" width="9" style="21" hidden="1"/>
    <col min="12289" max="12289" width="113.625" style="21" hidden="1"/>
    <col min="12290" max="12290" width="26" style="21" hidden="1"/>
    <col min="12291" max="12291" width="29" style="21" hidden="1"/>
    <col min="12292" max="12292" width="4.75" style="21" hidden="1"/>
    <col min="12293" max="12293" width="5.875" style="21" hidden="1"/>
    <col min="12294" max="12544" width="9" style="21" hidden="1"/>
    <col min="12545" max="12545" width="113.625" style="21" hidden="1"/>
    <col min="12546" max="12546" width="26" style="21" hidden="1"/>
    <col min="12547" max="12547" width="29" style="21" hidden="1"/>
    <col min="12548" max="12548" width="4.75" style="21" hidden="1"/>
    <col min="12549" max="12549" width="5.875" style="21" hidden="1"/>
    <col min="12550" max="12800" width="9" style="21" hidden="1"/>
    <col min="12801" max="12801" width="113.625" style="21" hidden="1"/>
    <col min="12802" max="12802" width="26" style="21" hidden="1"/>
    <col min="12803" max="12803" width="29" style="21" hidden="1"/>
    <col min="12804" max="12804" width="4.75" style="21" hidden="1"/>
    <col min="12805" max="12805" width="5.875" style="21" hidden="1"/>
    <col min="12806" max="13056" width="9" style="21" hidden="1"/>
    <col min="13057" max="13057" width="113.625" style="21" hidden="1"/>
    <col min="13058" max="13058" width="26" style="21" hidden="1"/>
    <col min="13059" max="13059" width="29" style="21" hidden="1"/>
    <col min="13060" max="13060" width="4.75" style="21" hidden="1"/>
    <col min="13061" max="13061" width="5.875" style="21" hidden="1"/>
    <col min="13062" max="13312" width="9" style="21" hidden="1"/>
    <col min="13313" max="13313" width="113.625" style="21" hidden="1"/>
    <col min="13314" max="13314" width="26" style="21" hidden="1"/>
    <col min="13315" max="13315" width="29" style="21" hidden="1"/>
    <col min="13316" max="13316" width="4.75" style="21" hidden="1"/>
    <col min="13317" max="13317" width="5.875" style="21" hidden="1"/>
    <col min="13318" max="13568" width="9" style="21" hidden="1"/>
    <col min="13569" max="13569" width="113.625" style="21" hidden="1"/>
    <col min="13570" max="13570" width="26" style="21" hidden="1"/>
    <col min="13571" max="13571" width="29" style="21" hidden="1"/>
    <col min="13572" max="13572" width="4.75" style="21" hidden="1"/>
    <col min="13573" max="13573" width="5.875" style="21" hidden="1"/>
    <col min="13574" max="13824" width="9" style="21" hidden="1"/>
    <col min="13825" max="13825" width="113.625" style="21" hidden="1"/>
    <col min="13826" max="13826" width="26" style="21" hidden="1"/>
    <col min="13827" max="13827" width="29" style="21" hidden="1"/>
    <col min="13828" max="13828" width="4.75" style="21" hidden="1"/>
    <col min="13829" max="13829" width="5.875" style="21" hidden="1"/>
    <col min="13830" max="14080" width="9" style="21" hidden="1"/>
    <col min="14081" max="14081" width="113.625" style="21" hidden="1"/>
    <col min="14082" max="14082" width="26" style="21" hidden="1"/>
    <col min="14083" max="14083" width="29" style="21" hidden="1"/>
    <col min="14084" max="14084" width="4.75" style="21" hidden="1"/>
    <col min="14085" max="14085" width="5.875" style="21" hidden="1"/>
    <col min="14086" max="14336" width="9" style="21" hidden="1"/>
    <col min="14337" max="14337" width="113.625" style="21" hidden="1"/>
    <col min="14338" max="14338" width="26" style="21" hidden="1"/>
    <col min="14339" max="14339" width="29" style="21" hidden="1"/>
    <col min="14340" max="14340" width="4.75" style="21" hidden="1"/>
    <col min="14341" max="14341" width="5.875" style="21" hidden="1"/>
    <col min="14342" max="14592" width="9" style="21" hidden="1"/>
    <col min="14593" max="14593" width="113.625" style="21" hidden="1"/>
    <col min="14594" max="14594" width="26" style="21" hidden="1"/>
    <col min="14595" max="14595" width="29" style="21" hidden="1"/>
    <col min="14596" max="14596" width="4.75" style="21" hidden="1"/>
    <col min="14597" max="14597" width="5.875" style="21" hidden="1"/>
    <col min="14598" max="14848" width="9" style="21" hidden="1"/>
    <col min="14849" max="14849" width="113.625" style="21" hidden="1"/>
    <col min="14850" max="14850" width="26" style="21" hidden="1"/>
    <col min="14851" max="14851" width="29" style="21" hidden="1"/>
    <col min="14852" max="14852" width="4.75" style="21" hidden="1"/>
    <col min="14853" max="14853" width="5.875" style="21" hidden="1"/>
    <col min="14854" max="15104" width="9" style="21" hidden="1"/>
    <col min="15105" max="15105" width="113.625" style="21" hidden="1"/>
    <col min="15106" max="15106" width="26" style="21" hidden="1"/>
    <col min="15107" max="15107" width="29" style="21" hidden="1"/>
    <col min="15108" max="15108" width="4.75" style="21" hidden="1"/>
    <col min="15109" max="15109" width="5.875" style="21" hidden="1"/>
    <col min="15110" max="15360" width="9" style="21" hidden="1"/>
    <col min="15361" max="15361" width="113.625" style="21" hidden="1"/>
    <col min="15362" max="15362" width="26" style="21" hidden="1"/>
    <col min="15363" max="15363" width="29" style="21" hidden="1"/>
    <col min="15364" max="15364" width="4.75" style="21" hidden="1"/>
    <col min="15365" max="15365" width="5.875" style="21" hidden="1"/>
    <col min="15366" max="15616" width="9" style="21" hidden="1"/>
    <col min="15617" max="15617" width="113.625" style="21" hidden="1"/>
    <col min="15618" max="15618" width="26" style="21" hidden="1"/>
    <col min="15619" max="15619" width="29" style="21" hidden="1"/>
    <col min="15620" max="15620" width="4.75" style="21" hidden="1"/>
    <col min="15621" max="15621" width="5.875" style="21" hidden="1"/>
    <col min="15622" max="15872" width="9" style="21" hidden="1"/>
    <col min="15873" max="15873" width="113.625" style="21" hidden="1"/>
    <col min="15874" max="15874" width="26" style="21" hidden="1"/>
    <col min="15875" max="15875" width="29" style="21" hidden="1"/>
    <col min="15876" max="15876" width="4.75" style="21" hidden="1"/>
    <col min="15877" max="15877" width="5.875" style="21" hidden="1"/>
    <col min="15878" max="16128" width="9" style="21" hidden="1"/>
    <col min="16129" max="16129" width="113.625" style="21" hidden="1"/>
    <col min="16130" max="16130" width="26" style="21" hidden="1"/>
    <col min="16131" max="16131" width="29" style="21" hidden="1"/>
    <col min="16132" max="16132" width="4.75" style="21" hidden="1"/>
    <col min="16133" max="16133" width="5.875" style="21" hidden="1"/>
    <col min="16134" max="16384" width="9" style="21" hidden="1"/>
  </cols>
  <sheetData>
    <row r="1" spans="1:3" x14ac:dyDescent="0.35">
      <c r="A1" s="84" t="str">
        <f>'Dados Patrimônio'!A1</f>
        <v>GARANHUNS - PE</v>
      </c>
      <c r="B1" s="82"/>
      <c r="C1" s="83"/>
    </row>
    <row r="2" spans="1:3" x14ac:dyDescent="0.35">
      <c r="A2" s="151" t="s">
        <v>39</v>
      </c>
      <c r="B2" s="152"/>
      <c r="C2" s="153"/>
    </row>
    <row r="3" spans="1:3" x14ac:dyDescent="0.35">
      <c r="A3" s="154"/>
      <c r="B3" s="155"/>
      <c r="C3" s="156"/>
    </row>
    <row r="4" spans="1:3" x14ac:dyDescent="0.35">
      <c r="A4" s="152" t="s">
        <v>38</v>
      </c>
      <c r="B4" s="152"/>
      <c r="C4" s="153"/>
    </row>
    <row r="5" spans="1:3" x14ac:dyDescent="0.35">
      <c r="A5" s="155"/>
      <c r="B5" s="155"/>
      <c r="C5" s="156"/>
    </row>
    <row r="6" spans="1:3" ht="23.25" customHeight="1" x14ac:dyDescent="0.35">
      <c r="A6" s="159" t="s">
        <v>19</v>
      </c>
      <c r="B6" s="160"/>
      <c r="C6" s="157" t="s">
        <v>81</v>
      </c>
    </row>
    <row r="7" spans="1:3" x14ac:dyDescent="0.35">
      <c r="A7" s="161"/>
      <c r="B7" s="162"/>
      <c r="C7" s="158"/>
    </row>
    <row r="8" spans="1:3" x14ac:dyDescent="0.35">
      <c r="A8" s="149" t="s">
        <v>58</v>
      </c>
      <c r="B8" s="150"/>
      <c r="C8" s="98">
        <v>6</v>
      </c>
    </row>
    <row r="9" spans="1:3" x14ac:dyDescent="0.35">
      <c r="A9" s="149" t="s">
        <v>59</v>
      </c>
      <c r="B9" s="150"/>
      <c r="C9" s="98">
        <v>47</v>
      </c>
    </row>
    <row r="10" spans="1:3" x14ac:dyDescent="0.35">
      <c r="A10" s="149" t="s">
        <v>60</v>
      </c>
      <c r="B10" s="150"/>
      <c r="C10" s="98">
        <v>0</v>
      </c>
    </row>
    <row r="11" spans="1:3" x14ac:dyDescent="0.35">
      <c r="A11" s="149" t="s">
        <v>37</v>
      </c>
      <c r="B11" s="150"/>
      <c r="C11" s="98">
        <v>186</v>
      </c>
    </row>
    <row r="12" spans="1:3" ht="27.75" customHeight="1" x14ac:dyDescent="0.35">
      <c r="A12" s="22"/>
      <c r="B12" s="22"/>
      <c r="C12" s="22"/>
    </row>
    <row r="13" spans="1:3" x14ac:dyDescent="0.35">
      <c r="A13" s="151" t="s">
        <v>36</v>
      </c>
      <c r="B13" s="152"/>
      <c r="C13" s="153"/>
    </row>
    <row r="14" spans="1:3" x14ac:dyDescent="0.35">
      <c r="A14" s="154"/>
      <c r="B14" s="155"/>
      <c r="C14" s="156"/>
    </row>
    <row r="15" spans="1:3" ht="45.75" customHeight="1" x14ac:dyDescent="0.35">
      <c r="A15" s="157" t="s">
        <v>19</v>
      </c>
      <c r="B15" s="157" t="s">
        <v>35</v>
      </c>
      <c r="C15" s="157" t="s">
        <v>82</v>
      </c>
    </row>
    <row r="16" spans="1:3" x14ac:dyDescent="0.35">
      <c r="A16" s="158"/>
      <c r="B16" s="158"/>
      <c r="C16" s="158"/>
    </row>
    <row r="17" spans="1:3" x14ac:dyDescent="0.35">
      <c r="A17" s="23" t="s">
        <v>61</v>
      </c>
      <c r="B17" s="24" t="s">
        <v>34</v>
      </c>
      <c r="C17" s="25">
        <v>0</v>
      </c>
    </row>
    <row r="18" spans="1:3" x14ac:dyDescent="0.35">
      <c r="A18" s="23" t="s">
        <v>61</v>
      </c>
      <c r="B18" s="24" t="s">
        <v>33</v>
      </c>
      <c r="C18" s="25">
        <v>0</v>
      </c>
    </row>
    <row r="19" spans="1:3" x14ac:dyDescent="0.35">
      <c r="A19" s="23" t="s">
        <v>62</v>
      </c>
      <c r="B19" s="24" t="s">
        <v>34</v>
      </c>
      <c r="C19" s="25">
        <v>0</v>
      </c>
    </row>
    <row r="20" spans="1:3" x14ac:dyDescent="0.35">
      <c r="A20" s="23" t="s">
        <v>62</v>
      </c>
      <c r="B20" s="24" t="s">
        <v>33</v>
      </c>
      <c r="C20" s="25">
        <v>0</v>
      </c>
    </row>
    <row r="21" spans="1:3" x14ac:dyDescent="0.35">
      <c r="A21" s="23" t="s">
        <v>63</v>
      </c>
      <c r="B21" s="24" t="s">
        <v>34</v>
      </c>
      <c r="C21" s="25">
        <v>0</v>
      </c>
    </row>
    <row r="22" spans="1:3" x14ac:dyDescent="0.35">
      <c r="A22" s="23" t="s">
        <v>63</v>
      </c>
      <c r="B22" s="24" t="s">
        <v>33</v>
      </c>
      <c r="C22" s="25">
        <v>0</v>
      </c>
    </row>
    <row r="23" spans="1:3" x14ac:dyDescent="0.35">
      <c r="A23" s="23" t="s">
        <v>64</v>
      </c>
      <c r="B23" s="24" t="s">
        <v>34</v>
      </c>
      <c r="C23" s="25">
        <v>0</v>
      </c>
    </row>
    <row r="24" spans="1:3" x14ac:dyDescent="0.35">
      <c r="A24" s="23" t="s">
        <v>64</v>
      </c>
      <c r="B24" s="24" t="s">
        <v>33</v>
      </c>
      <c r="C24" s="25">
        <v>0</v>
      </c>
    </row>
    <row r="25" spans="1:3" x14ac:dyDescent="0.35"/>
  </sheetData>
  <mergeCells count="12">
    <mergeCell ref="A9:B9"/>
    <mergeCell ref="A2:C3"/>
    <mergeCell ref="A4:C5"/>
    <mergeCell ref="A6:B7"/>
    <mergeCell ref="C6:C7"/>
    <mergeCell ref="A8:B8"/>
    <mergeCell ref="A10:B10"/>
    <mergeCell ref="A11:B11"/>
    <mergeCell ref="A13:C14"/>
    <mergeCell ref="A15:A16"/>
    <mergeCell ref="B15:B16"/>
    <mergeCell ref="C15:C16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Opções</vt:lpstr>
      <vt:lpstr>Orientações de Preenchimento</vt:lpstr>
      <vt:lpstr>Dados Representantes</vt:lpstr>
      <vt:lpstr>Dados Patrimônio</vt:lpstr>
      <vt:lpstr>Inf. Complementares</vt:lpstr>
      <vt:lpstr>Legislação Vigente</vt:lpstr>
      <vt:lpstr>Eventos Ocorridos em 2024</vt:lpstr>
      <vt:lpstr>'Dados Patrimônio'!Area_de_impressao</vt:lpstr>
      <vt:lpstr>'Dados Representantes'!Area_de_impressao</vt:lpstr>
      <vt:lpstr>'Eventos Ocorridos em 2024'!Area_de_impressao</vt:lpstr>
      <vt:lpstr>'Inf. Complementares'!Area_de_impressao</vt:lpstr>
      <vt:lpstr>'Legislação Vigente'!Area_de_impressao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Claudio Kogut</dc:creator>
  <cp:lastModifiedBy>Kogut</cp:lastModifiedBy>
  <cp:lastPrinted>2025-01-10T14:15:11Z</cp:lastPrinted>
  <dcterms:created xsi:type="dcterms:W3CDTF">2020-11-05T17:25:00Z</dcterms:created>
  <dcterms:modified xsi:type="dcterms:W3CDTF">2025-03-08T12:17:10Z</dcterms:modified>
</cp:coreProperties>
</file>